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56" documentId="13_ncr:1_{F6CB121F-512D-4AA6-A0C1-0FB36C537598}" xr6:coauthVersionLast="47" xr6:coauthVersionMax="47" xr10:uidLastSave="{14BC71B5-23F7-411C-AF8E-B9F97E2192EA}"/>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<sst xmlns="http://schemas.openxmlformats.org/spreadsheetml/2006/main" count="178588" uniqueCount="39079">
  <si>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</si>
  <si>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</si>
  <si>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</si>
  <si>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</si>
  <si>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</si>
  <si>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</si>
  <si>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</si>
  <si>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</si>
  <si>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</si>
  <si>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</si>
  <si>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</si>
  <si>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</si>
  <si>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</si>
  <si>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</si>
  <si>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</si>
  <si>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</si>
  <si>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</si>
  <si>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</si>
  <si>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</si>
  <si>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</si>
  <si>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</si>
  <si>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</si>
  <si>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</si>
  <si>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</si>
  <si>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</si>
  <si>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</si>
  <si>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</si>
  <si>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</si>
  <si>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</si>
  <si>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</si>
  <si>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</si>
  <si>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</si>
  <si>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</si>
  <si>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</si>
  <si>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</si>
  <si>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</si>
  <si>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</si>
  <si>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</si>
  <si>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</si>
  <si>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</si>
  <si>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</si>
  <si>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</si>
  <si>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</si>
  <si>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</si>
  <si>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</si>
  <si>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</si>
  <si>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</si>
  <si>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</si>
  <si>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</si>
  <si>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</si>
  <si>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</si>
  <si>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</si>
  <si>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</si>
  <si>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</si>
  <si>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</si>
  <si>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</si>
  <si>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</si>
  <si>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</si>
  <si>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</si>
  <si>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</si>
  <si>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</si>
  <si>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</si>
  <si>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</si>
  <si>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</si>
  <si>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</si>
  <si>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</si>
  <si>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</si>
  <si>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</si>
  <si>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</si>
  <si>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</si>
  <si>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</si>
  <si>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</si>
  <si>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</si>
  <si>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</si>
  <si>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</si>
  <si>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</si>
  <si>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</si>
  <si>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</si>
  <si>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</si>
  <si>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</si>
  <si>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</si>
  <si>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</si>
  <si>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</si>
  <si>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</si>
  <si>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</si>
  <si>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</si>
  <si>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</si>
  <si>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</si>
  <si>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</si>
  <si>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</si>
  <si>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</si>
  <si>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</si>
  <si>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</si>
  <si>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</si>
  <si>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</si>
  <si>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</si>
  <si>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</si>
  <si>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</si>
  <si>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</si>
  <si>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</si>
  <si>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</si>
  <si>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</si>
  <si>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</si>
  <si>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</si>
  <si>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</si>
  <si>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</si>
  <si>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</si>
  <si>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</si>
  <si>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</si>
  <si>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</si>
  <si>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</si>
  <si>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</si>
  <si>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</si>
  <si>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</si>
  <si>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</si>
  <si>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</si>
  <si>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</si>
  <si>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</si>
  <si>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</si>
  <si>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</si>
  <si>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</si>
  <si>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</si>
  <si>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</si>
  <si>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</si>
  <si>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</si>
  <si>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</si>
  <si>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</si>
  <si>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</si>
  <si>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</si>
  <si>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</si>
  <si>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</si>
  <si>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</si>
  <si>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</si>
  <si>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</si>
  <si>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</si>
  <si>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</si>
  <si>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</si>
  <si>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</si>
  <si>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</si>
  <si>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</si>
  <si>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</si>
  <si>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</si>
  <si>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</si>
  <si>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</si>
  <si>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</si>
  <si>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</si>
  <si>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</si>
  <si>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</si>
  <si>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</si>
  <si>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</si>
  <si>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</si>
  <si>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</si>
  <si>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</si>
  <si>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</si>
  <si>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</si>
  <si>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</si>
  <si>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</si>
  <si>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</si>
  <si>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</si>
  <si>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</si>
  <si>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</si>
  <si>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</si>
  <si>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</si>
  <si>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</si>
  <si>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</si>
  <si>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</si>
  <si>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</si>
  <si>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</si>
  <si>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</si>
  <si>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</si>
  <si>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</si>
  <si>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</si>
  <si>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</si>
  <si>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</si>
  <si>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</si>
  <si>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</si>
  <si>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</si>
  <si>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</si>
  <si>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</si>
  <si>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</si>
  <si>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</si>
  <si>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</si>
  <si>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</si>
  <si>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</si>
  <si>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</si>
  <si>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</si>
  <si>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</si>
  <si>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</si>
  <si>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</si>
  <si>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</si>
  <si>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</si>
  <si>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</si>
  <si>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</si>
  <si>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</si>
  <si>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</si>
  <si>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</si>
  <si>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</si>
  <si>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</si>
  <si>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</si>
  <si>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</si>
  <si>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</si>
  <si>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</si>
  <si>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</si>
  <si>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</si>
  <si>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</si>
  <si>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</si>
  <si>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</si>
  <si>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</si>
  <si>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</si>
  <si>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</si>
  <si>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</si>
  <si>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</si>
  <si>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</si>
  <si>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</si>
  <si>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</si>
  <si>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</si>
  <si>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</si>
  <si>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</si>
  <si>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</si>
  <si>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</si>
  <si>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</si>
  <si>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</si>
  <si>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</si>
  <si>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</si>
  <si>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</si>
  <si>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</si>
  <si>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</si>
  <si>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</si>
  <si>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</si>
  <si>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</si>
  <si>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</si>
  <si>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</si>
  <si>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</si>
  <si>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</si>
  <si>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</si>
  <si>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</si>
  <si>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</si>
  <si>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</si>
  <si>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</si>
  <si>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</si>
  <si>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</si>
  <si>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</si>
  <si>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</si>
  <si>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</si>
  <si>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</si>
  <si>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</si>
  <si>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</si>
  <si>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</si>
  <si>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</si>
  <si>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</si>
  <si>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</si>
  <si>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</si>
  <si>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</si>
  <si>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</si>
  <si>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</si>
  <si>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</si>
  <si>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</si>
  <si>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</si>
  <si>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</si>
  <si>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</si>
  <si>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</si>
  <si>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</si>
  <si>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</si>
  <si>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</si>
  <si>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</si>
  <si>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</si>
  <si>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</si>
  <si>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</si>
  <si>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</si>
  <si>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</si>
  <si>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</si>
  <si>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</si>
  <si>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</si>
  <si>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</si>
  <si>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</si>
  <si>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</si>
  <si>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</si>
  <si>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</si>
  <si>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</si>
  <si>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</si>
  <si>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</si>
  <si>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</si>
  <si>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</si>
  <si>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</si>
  <si>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</si>
  <si>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</si>
  <si>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</si>
  <si>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</si>
  <si>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</si>
  <si>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</si>
  <si>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</si>
  <si>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</si>
  <si>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</si>
  <si>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</si>
  <si>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</si>
  <si>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</si>
  <si>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</si>
  <si>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</si>
  <si>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</si>
  <si>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</si>
  <si>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</si>
  <si>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</si>
  <si>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</si>
  <si>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</si>
  <si>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</si>
  <si>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</si>
  <si>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</si>
  <si>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</si>
  <si>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</si>
  <si>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</si>
  <si>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</si>
  <si>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</si>
  <si>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</si>
  <si>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</si>
  <si>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</si>
  <si>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</si>
  <si>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</si>
  <si>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</si>
  <si>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</si>
  <si>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</si>
  <si>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</si>
  <si>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</si>
  <si>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</si>
  <si>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</si>
  <si>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</si>
  <si>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</si>
  <si>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</si>
  <si>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</si>
  <si>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</si>
  <si>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</si>
  <si>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</si>
  <si>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</si>
  <si>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</si>
  <si>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</si>
  <si>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</si>
  <si>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</si>
  <si>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</si>
  <si>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</si>
  <si>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</si>
  <si>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</si>
  <si>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</si>
  <si>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</si>
  <si>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</si>
  <si>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</si>
  <si>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</si>
  <si>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</si>
  <si>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</si>
  <si>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</si>
  <si>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</si>
  <si>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</si>
  <si>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</si>
  <si>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</si>
  <si>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</si>
  <si>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</si>
  <si>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</si>
  <si>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</si>
  <si>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</si>
  <si>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</si>
  <si>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</si>
  <si>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</si>
  <si>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</si>
  <si>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</si>
  <si>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</si>
  <si>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</si>
  <si>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</si>
  <si>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</si>
  <si>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</si>
  <si>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</si>
  <si>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</si>
  <si>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</si>
  <si>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</si>
  <si>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</si>
  <si>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</si>
  <si>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</si>
  <si>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</si>
  <si>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</si>
  <si>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</si>
  <si>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</si>
  <si>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</si>
  <si>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</si>
  <si>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</si>
  <si>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</si>
  <si>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</si>
  <si>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</si>
  <si>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</si>
  <si>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</si>
  <si>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</si>
  <si>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</si>
  <si>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</si>
  <si>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</si>
  <si>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</si>
  <si>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</si>
  <si>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</si>
  <si>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</si>
  <si>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</si>
  <si>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</si>
  <si>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</si>
  <si>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</si>
  <si>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</si>
  <si>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</si>
  <si>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</si>
  <si>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</si>
  <si>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</si>
  <si>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</si>
  <si>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</si>
  <si>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</si>
  <si>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</si>
  <si>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</si>
  <si>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</si>
  <si>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</si>
  <si>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</si>
  <si>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</si>
  <si>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</si>
  <si>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</si>
  <si>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</si>
  <si>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</si>
  <si>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</si>
  <si>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</si>
  <si>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</si>
  <si>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</si>
  <si>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</si>
  <si>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</si>
  <si>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</si>
  <si>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</si>
  <si>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</si>
  <si>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</si>
  <si>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</si>
  <si>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</si>
  <si>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</si>
  <si>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</si>
  <si>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</si>
  <si>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</si>
  <si>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</si>
  <si>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</si>
  <si>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</si>
  <si>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</si>
  <si>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</si>
  <si>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</si>
  <si>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</si>
  <si>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</si>
  <si>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</si>
  <si>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</si>
  <si>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</si>
  <si>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</si>
  <si>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</si>
  <si>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</si>
  <si>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</si>
  <si>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</si>
  <si>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</si>
  <si>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</si>
  <si>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</si>
  <si>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</si>
  <si>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</si>
  <si>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</si>
  <si>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</si>
  <si>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</si>
  <si>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</si>
  <si>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</si>
  <si>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</si>
  <si>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</si>
  <si>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</si>
  <si>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</si>
  <si>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</si>
  <si>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</si>
  <si>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</si>
  <si>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</si>
  <si>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</si>
  <si>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</si>
  <si>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</si>
  <si>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</si>
  <si>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</si>
  <si>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</si>
  <si>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</si>
  <si>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</si>
  <si>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</si>
  <si>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</si>
  <si>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</si>
  <si>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</si>
  <si>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</si>
  <si>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</si>
  <si>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</si>
  <si>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</si>
  <si>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</si>
  <si>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</si>
  <si>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</si>
  <si>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</si>
  <si>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</si>
  <si>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</si>
  <si>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</si>
  <si>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</si>
  <si>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</si>
  <si>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</si>
  <si>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</si>
  <si>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</si>
  <si>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</si>
  <si>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</si>
  <si>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</si>
  <si>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</si>
  <si>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</si>
  <si>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</si>
  <si>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</si>
  <si>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</si>
  <si>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</si>
  <si>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</si>
  <si>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</si>
  <si>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</si>
  <si>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</si>
  <si>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</si>
  <si>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</si>
  <si>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</si>
  <si>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</si>
  <si>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</si>
  <si>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</si>
  <si>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</si>
  <si>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</si>
  <si>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</si>
  <si>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</si>
  <si>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</si>
  <si>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</si>
  <si>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</si>
  <si>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</si>
  <si>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</si>
  <si>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</si>
  <si>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</si>
  <si>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</si>
  <si>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</si>
  <si>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</si>
  <si>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</si>
  <si>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</si>
  <si>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</si>
  <si>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</si>
  <si>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</si>
  <si>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</si>
  <si>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</si>
  <si>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</si>
  <si>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</si>
  <si>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</si>
  <si>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</si>
  <si>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</si>
  <si>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</si>
  <si>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</si>
  <si>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</si>
  <si>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</si>
  <si>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</si>
  <si>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</si>
  <si>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</si>
  <si>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</si>
  <si>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</si>
  <si>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</si>
  <si>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</si>
  <si>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</si>
  <si>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</si>
  <si>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</si>
  <si>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</si>
  <si>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</si>
  <si>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</si>
  <si>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</si>
  <si>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</si>
  <si>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</si>
  <si>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</si>
  <si>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</si>
  <si>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</si>
  <si>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</si>
  <si>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</si>
  <si>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</si>
  <si>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</si>
  <si>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</si>
  <si>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</si>
  <si>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</si>
  <si>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</si>
  <si>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</si>
  <si>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</si>
  <si>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</si>
  <si>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</si>
  <si>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</si>
  <si>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</si>
  <si>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</si>
  <si>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</si>
  <si>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</si>
  <si>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</si>
  <si>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</si>
  <si>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</si>
  <si>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</si>
  <si>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</si>
  <si>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</si>
  <si>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</si>
  <si>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</si>
  <si>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</si>
  <si>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</si>
  <si>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</si>
  <si>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</si>
  <si>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</si>
  <si>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</si>
  <si>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</si>
  <si>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</si>
  <si>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</si>
  <si>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</si>
  <si>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</si>
  <si>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</si>
  <si>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</si>
  <si>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</si>
  <si>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</si>
  <si>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</si>
  <si>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</si>
  <si>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</si>
  <si>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</si>
  <si>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</si>
  <si>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</si>
  <si>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</si>
  <si>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</si>
  <si>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</si>
  <si>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</si>
  <si>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</si>
  <si>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</si>
  <si>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</si>
  <si>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</si>
  <si>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</si>
  <si>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</si>
  <si>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</si>
  <si>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</si>
  <si>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</si>
  <si>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</si>
  <si>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</si>
  <si>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</si>
  <si>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</si>
  <si>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</si>
  <si>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</si>
  <si>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</si>
  <si>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</si>
  <si>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</si>
  <si>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</si>
  <si>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</si>
  <si>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</si>
  <si>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</si>
  <si>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</si>
  <si>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</si>
  <si>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</si>
  <si>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</si>
  <si>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</si>
  <si>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</si>
  <si>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</si>
  <si>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</si>
  <si>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</si>
  <si>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</si>
  <si>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</si>
  <si>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</si>
  <si>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</si>
  <si>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</si>
  <si>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</si>
  <si>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</si>
  <si>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</si>
  <si>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</si>
  <si>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</si>
  <si>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</si>
  <si>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</si>
  <si>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</si>
  <si>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</si>
  <si>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</si>
  <si>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</si>
  <si>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</si>
  <si>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</si>
  <si>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</si>
  <si>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</si>
  <si>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</si>
  <si>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</si>
  <si>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</si>
  <si>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</si>
  <si>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</si>
  <si>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</si>
  <si>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</si>
  <si>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</si>
  <si>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</si>
  <si>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</si>
  <si>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</si>
  <si>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</si>
  <si>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</si>
  <si>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</si>
  <si>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</si>
  <si>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</si>
  <si>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</si>
  <si>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</si>
  <si>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</si>
  <si>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</si>
  <si>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</si>
  <si>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</si>
  <si>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</si>
  <si>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</si>
  <si>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</si>
  <si>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</si>
  <si>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</si>
  <si>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</si>
  <si>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</si>
  <si>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</si>
  <si>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</si>
  <si>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</si>
  <si>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</si>
  <si>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</si>
  <si>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</si>
  <si>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</si>
  <si>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</si>
  <si>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</si>
  <si>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</si>
  <si>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</si>
  <si>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</si>
  <si>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</si>
  <si>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</si>
  <si>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</si>
  <si>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</si>
  <si>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</si>
  <si>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</si>
  <si>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</si>
  <si>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</si>
  <si>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</si>
  <si>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</si>
  <si>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</si>
  <si>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</si>
  <si>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</si>
  <si>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</si>
  <si>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</si>
  <si>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</si>
  <si>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</si>
  <si>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</si>
  <si>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</si>
  <si>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</si>
  <si>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</si>
  <si>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</si>
  <si>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</si>
  <si>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</si>
  <si>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</si>
  <si>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</si>
  <si>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</si>
  <si>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</si>
  <si>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</si>
  <si>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</si>
  <si>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</si>
  <si>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</si>
  <si>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</si>
  <si>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</si>
  <si>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</si>
  <si>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</si>
  <si>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</si>
  <si>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</si>
  <si>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</si>
  <si>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</si>
  <si>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</si>
  <si>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</si>
  <si>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</si>
  <si>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</si>
  <si>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</si>
  <si>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</si>
  <si>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</si>
  <si>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</si>
  <si>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</si>
  <si>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</si>
  <si>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</si>
  <si>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</si>
  <si>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</si>
  <si>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</si>
  <si>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</si>
  <si>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</si>
  <si>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</si>
  <si>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</si>
  <si>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</si>
  <si>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</si>
  <si>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</si>
  <si>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</si>
  <si>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</si>
  <si>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</si>
  <si>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</si>
  <si>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</si>
  <si>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</si>
  <si>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</si>
  <si>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</si>
  <si>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</si>
  <si>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</si>
  <si>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</si>
  <si>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</si>
  <si>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</si>
  <si>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</si>
  <si>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</si>
  <si>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</si>
  <si>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</si>
  <si>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</si>
  <si>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</si>
  <si>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</si>
  <si>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</si>
  <si>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</si>
  <si>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</si>
  <si>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</si>
  <si>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</si>
  <si>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</si>
  <si>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</si>
  <si>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</si>
  <si>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</si>
  <si>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</si>
  <si>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</si>
  <si>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</si>
  <si>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</si>
  <si>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</si>
  <si>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</si>
  <si>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</si>
  <si>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</si>
  <si>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</si>
  <si>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</si>
  <si>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</si>
  <si>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</si>
  <si>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</si>
  <si>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</si>
  <si>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</si>
  <si>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</si>
  <si>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</si>
  <si>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</si>
  <si>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</si>
  <si>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</si>
  <si>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</si>
  <si>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</si>
  <si>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</si>
  <si>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</si>
  <si>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</si>
  <si>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</si>
  <si>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</si>
  <si>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</si>
  <si>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</si>
  <si>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</si>
  <si>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</si>
  <si>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</si>
  <si>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</si>
  <si>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</si>
  <si>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</si>
  <si>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</si>
  <si>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</si>
  <si>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</si>
  <si>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</si>
  <si>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</si>
  <si>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</si>
  <si>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</si>
  <si>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</si>
  <si>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</si>
  <si>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</si>
  <si>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</si>
  <si>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</si>
  <si>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</si>
  <si>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</si>
  <si>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</si>
  <si>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</si>
  <si>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</si>
  <si>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</si>
  <si>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</si>
  <si>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</si>
  <si>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</si>
  <si>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</si>
  <si>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</si>
  <si>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</si>
  <si>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</si>
  <si>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</si>
  <si>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</si>
  <si>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</si>
  <si>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</si>
  <si>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</si>
  <si>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</si>
  <si>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</si>
  <si>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</si>
  <si>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</si>
  <si>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</si>
  <si>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</si>
  <si>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</si>
  <si>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</si>
  <si>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</si>
  <si>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</si>
  <si>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</si>
  <si>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</si>
  <si>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</si>
  <si>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</si>
  <si>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</si>
  <si>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</si>
  <si>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</si>
  <si>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</si>
  <si>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</si>
  <si>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</si>
  <si>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</si>
  <si>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</si>
  <si>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</si>
  <si>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</si>
  <si>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</si>
  <si>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</si>
  <si>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</si>
  <si>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</si>
  <si>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</si>
  <si>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</si>
  <si>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</si>
  <si>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</si>
  <si>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</si>
  <si>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</si>
  <si>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</si>
  <si>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</si>
  <si>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</si>
  <si>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</si>
  <si>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</si>
  <si>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</si>
  <si>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</si>
  <si>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</si>
  <si>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</si>
  <si>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</si>
  <si>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</si>
  <si>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</si>
  <si>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</si>
  <si>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</si>
  <si>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</si>
  <si>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</si>
  <si>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</si>
  <si>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</si>
  <si>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</si>
  <si>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</si>
  <si>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</si>
  <si>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</si>
  <si>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</si>
  <si>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</si>
  <si>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</si>
  <si>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</si>
  <si>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</si>
  <si>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</si>
  <si>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</si>
  <si>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</si>
  <si>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</si>
  <si>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</si>
  <si>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</si>
  <si>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</si>
  <si>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</si>
  <si>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</si>
  <si>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</si>
  <si>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</si>
  <si>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</si>
  <si>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</si>
  <si>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</si>
  <si>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</si>
  <si>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</si>
  <si>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</si>
  <si>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</si>
  <si>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</si>
  <si>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</si>
  <si>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</si>
  <si>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</si>
  <si>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</si>
  <si>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</si>
  <si>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</si>
  <si>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</si>
  <si>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</si>
  <si>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</si>
  <si>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</si>
  <si>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</si>
  <si>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</si>
  <si>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</si>
  <si>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</si>
  <si>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</si>
  <si>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</si>
  <si>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</si>
  <si>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</si>
  <si>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</si>
  <si>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</si>
  <si>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</si>
  <si>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</si>
  <si>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</si>
  <si>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</si>
  <si>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</si>
  <si>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</si>
  <si>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</si>
  <si>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</si>
  <si>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</si>
  <si>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</si>
  <si>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</si>
  <si>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</si>
  <si>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</si>
  <si>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</si>
  <si>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</si>
  <si>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</si>
  <si>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</si>
  <si>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</si>
  <si>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</si>
  <si>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</si>
  <si>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</si>
  <si>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</si>
  <si>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</si>
  <si>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</si>
  <si>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</si>
  <si>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</si>
  <si>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</si>
  <si>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</si>
  <si>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</si>
  <si>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</si>
  <si>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</si>
  <si>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</si>
  <si>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</si>
  <si>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</si>
  <si>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</si>
  <si>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</si>
  <si>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</si>
  <si>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</si>
  <si>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</si>
  <si>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</si>
  <si>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</si>
  <si>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</si>
  <si>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</si>
  <si>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</si>
  <si>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</si>
  <si>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</si>
  <si>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</si>
  <si>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</si>
  <si>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</si>
  <si>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</si>
  <si>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</si>
  <si>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</si>
  <si>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</si>
  <si>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</si>
  <si>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</si>
  <si>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</si>
  <si>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</si>
  <si>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</si>
  <si>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</si>
  <si>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</si>
  <si>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</si>
  <si>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</si>
  <si>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</si>
  <si>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</si>
  <si>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</si>
  <si>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</si>
  <si>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</si>
  <si>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</si>
  <si>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</si>
  <si>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</si>
  <si>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</si>
  <si>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</si>
  <si>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</si>
  <si>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</si>
  <si>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</si>
  <si>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</si>
  <si>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</si>
  <si>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</si>
  <si>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</si>
  <si>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</si>
  <si>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</si>
  <si>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</si>
  <si>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</si>
  <si>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</si>
  <si>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</si>
  <si>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</si>
  <si>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</si>
  <si>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</si>
  <si>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</si>
  <si>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</si>
  <si>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</si>
  <si>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</si>
  <si>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</si>
  <si>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</si>
  <si>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</si>
  <si>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</si>
  <si>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</si>
  <si>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</si>
  <si>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</si>
  <si>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</si>
  <si>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</si>
  <si>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</si>
  <si>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</si>
  <si>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</si>
  <si>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</si>
  <si>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</si>
  <si>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</si>
  <si>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</si>
  <si>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</si>
  <si>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</si>
  <si>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</si>
  <si>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</si>
  <si>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</si>
  <si>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</si>
  <si>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</si>
  <si>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</si>
  <si>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</si>
  <si>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</si>
  <si>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</si>
  <si>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</si>
  <si>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</si>
  <si>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</si>
  <si>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</si>
  <si>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</si>
  <si>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</si>
  <si>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</si>
  <si>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</si>
  <si>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</si>
  <si>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</si>
  <si>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</si>
  <si>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</si>
  <si>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</si>
  <si>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</si>
  <si>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</si>
  <si>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</si>
  <si>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</si>
  <si>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</si>
  <si>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</si>
  <si>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</si>
  <si>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</si>
  <si>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</si>
  <si>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</si>
  <si>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</si>
  <si>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</si>
  <si>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</si>
  <si>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</si>
  <si>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</si>
  <si>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</si>
  <si>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</si>
  <si>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</si>
  <si>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</si>
  <si>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</si>
  <si>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</si>
  <si>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</si>
  <si>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</si>
  <si>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</si>
  <si>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</si>
  <si>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</si>
  <si>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</si>
  <si>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</si>
  <si>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</si>
  <si>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</si>
  <si>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</si>
  <si>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</si>
  <si>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</si>
  <si>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</si>
  <si>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</si>
  <si>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</si>
  <si>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</si>
  <si>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</si>
  <si>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</si>
  <si>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</si>
  <si>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</si>
  <si>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</si>
  <si>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</si>
  <si>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</si>
  <si>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</si>
  <si>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</si>
  <si>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</si>
  <si>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</si>
  <si>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</si>
  <si>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</si>
  <si>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</si>
  <si>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</si>
  <si>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</si>
  <si>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</si>
  <si>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</si>
  <si>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</si>
  <si>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</si>
  <si>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</si>
  <si>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</si>
  <si>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</si>
  <si>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</si>
  <si>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</si>
  <si>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</si>
  <si>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</si>
  <si>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</si>
  <si>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</si>
  <si>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</si>
  <si>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</si>
  <si>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</si>
  <si>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</si>
  <si>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</si>
  <si>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</si>
  <si>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</si>
  <si>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</si>
  <si>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</si>
  <si>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</si>
  <si>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</si>
  <si>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</si>
  <si>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</si>
  <si>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</si>
  <si>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</si>
  <si>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</si>
  <si>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</si>
  <si>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</si>
  <si>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</si>
  <si>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</si>
  <si>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</si>
  <si>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</si>
  <si>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</si>
  <si>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</si>
  <si>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</si>
  <si>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</si>
  <si>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</si>
  <si>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</si>
  <si>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</si>
  <si>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</si>
  <si>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</si>
  <si>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</si>
  <si>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</si>
  <si>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</si>
  <si>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</si>
  <si>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</si>
  <si>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</si>
  <si>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</si>
  <si>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</si>
  <si>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</si>
  <si>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</si>
  <si>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</si>
  <si>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</si>
  <si>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</si>
  <si>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</si>
  <si>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</si>
  <si>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</si>
  <si>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</si>
  <si>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</si>
  <si>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</si>
  <si>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</si>
  <si>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</si>
  <si>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</si>
  <si>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</si>
  <si>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</si>
  <si>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</si>
  <si>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</si>
  <si>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</si>
  <si>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</si>
  <si>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</si>
  <si>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</si>
  <si>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</si>
  <si>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</si>
  <si>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</si>
  <si>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</si>
  <si>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</si>
  <si>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</si>
  <si>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</si>
  <si>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</si>
  <si>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</si>
  <si>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</si>
  <si>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</si>
  <si>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</si>
  <si>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</si>
  <si>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</si>
  <si>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</si>
  <si>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</si>
  <si>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</si>
  <si>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</si>
  <si>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</si>
  <si>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</si>
  <si>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</si>
  <si>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</si>
  <si>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</si>
  <si>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</si>
  <si>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</si>
  <si>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</si>
  <si>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</si>
  <si>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</si>
  <si>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</si>
  <si>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</si>
  <si>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</si>
  <si>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</si>
  <si>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</si>
  <si>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</si>
  <si>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</si>
  <si>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</si>
  <si>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</si>
  <si>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</si>
  <si>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</si>
  <si>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</si>
  <si>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</si>
  <si>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</si>
  <si>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</si>
  <si>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</si>
  <si>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</si>
  <si>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</si>
  <si>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</si>
  <si>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</si>
  <si>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</si>
  <si>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</si>
  <si>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</si>
  <si>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</si>
  <si>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</si>
  <si>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</si>
  <si>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</si>
  <si>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</si>
  <si>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</si>
  <si>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</si>
  <si>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</si>
  <si>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</si>
  <si>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</si>
  <si>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</si>
  <si>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</si>
  <si>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</si>
  <si>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</si>
  <si>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</si>
  <si>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</si>
  <si>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</si>
  <si>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</si>
  <si>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</si>
  <si>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</si>
  <si>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</si>
  <si>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</si>
  <si>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</si>
  <si>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</si>
  <si>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</si>
  <si>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</si>
  <si>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</si>
  <si>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</si>
  <si>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</si>
  <si>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</si>
  <si>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</si>
  <si>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</si>
  <si>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</si>
  <si>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</si>
  <si>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</si>
  <si>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</si>
  <si>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</si>
  <si>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</si>
  <si>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</si>
  <si>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</si>
  <si>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</si>
  <si>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</si>
  <si>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</si>
  <si>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</si>
  <si>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</si>
  <si>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</si>
  <si>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</si>
  <si>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</si>
  <si>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</si>
  <si>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</si>
  <si>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</si>
  <si>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</si>
  <si>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</si>
  <si>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</si>
  <si>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</si>
  <si>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</si>
  <si>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</si>
  <si>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</si>
  <si>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</si>
  <si>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</si>
  <si>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</si>
  <si>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</si>
  <si>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</si>
  <si>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</si>
  <si>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</si>
  <si>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</si>
  <si>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</si>
  <si>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</si>
  <si>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</si>
  <si>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</si>
  <si>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</si>
  <si>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</si>
  <si>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</si>
  <si>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</si>
  <si>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</si>
  <si>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</si>
  <si>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</si>
  <si>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</si>
  <si>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</si>
  <si>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</si>
  <si>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</si>
  <si>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</si>
  <si>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</si>
  <si>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</si>
  <si>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</si>
  <si>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</si>
  <si>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</si>
  <si>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</si>
  <si>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</si>
  <si>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</si>
  <si>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</si>
  <si>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</si>
  <si>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</si>
  <si>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</si>
  <si>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</si>
  <si>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</si>
  <si>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</si>
  <si>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</si>
  <si>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</si>
  <si>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</si>
  <si>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</si>
  <si>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</si>
  <si>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</si>
  <si>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</si>
  <si>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</si>
  <si>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</si>
  <si>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</si>
  <si>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</si>
  <si>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</si>
  <si>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</si>
  <si>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</si>
  <si>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</si>
  <si>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</si>
  <si>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</si>
  <si>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</si>
  <si>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</si>
  <si>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</si>
  <si>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</si>
  <si>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</si>
  <si>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</si>
  <si>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</si>
  <si>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</si>
  <si>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</si>
  <si>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</si>
  <si>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</si>
  <si>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</si>
  <si>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</si>
  <si>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</si>
  <si>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</si>
  <si>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</si>
  <si>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</si>
  <si>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</si>
  <si>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</si>
  <si>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</si>
  <si>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</si>
  <si>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</si>
  <si>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</si>
  <si>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</si>
  <si>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</si>
  <si>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</si>
  <si>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</si>
  <si>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</si>
  <si>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</si>
  <si>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</si>
  <si>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</si>
  <si>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</si>
  <si>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</si>
  <si>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</si>
  <si>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</si>
  <si>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</si>
  <si>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</si>
  <si>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</si>
  <si>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</si>
  <si>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</si>
  <si>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</si>
  <si>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</si>
  <si>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</si>
  <si>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</si>
  <si>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</si>
  <si>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</si>
  <si>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</si>
  <si>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</si>
  <si>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</si>
  <si>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</si>
  <si>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</si>
  <si>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</si>
  <si>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</si>
  <si>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</si>
  <si>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</si>
  <si>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</si>
  <si>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</si>
  <si>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</si>
  <si>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</si>
  <si>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</si>
  <si>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</si>
  <si>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</si>
  <si>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</si>
  <si>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</si>
  <si>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</si>
  <si>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</si>
  <si>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</si>
  <si>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</si>
  <si>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</si>
  <si>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</si>
  <si>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</si>
  <si>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</si>
  <si>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</si>
  <si>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</si>
  <si>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</si>
  <si>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</si>
  <si>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</si>
  <si>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</si>
  <si>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</si>
  <si>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</si>
  <si>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</si>
  <si>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</si>
  <si>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</si>
  <si>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</si>
  <si>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</si>
  <si>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</si>
  <si>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</si>
  <si>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</si>
  <si>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</si>
  <si>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</si>
  <si>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</si>
  <si>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</si>
  <si>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</si>
  <si>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</si>
  <si>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</si>
  <si>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</si>
  <si>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</si>
  <si>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</si>
  <si>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</si>
  <si>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</si>
  <si>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</si>
  <si>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</si>
  <si>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</si>
  <si>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</si>
  <si>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</si>
  <si>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</si>
  <si>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</si>
  <si>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</si>
  <si>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</si>
  <si>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</si>
  <si>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</si>
  <si>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</si>
  <si>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</si>
  <si>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</si>
  <si>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</si>
  <si>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</si>
  <si>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</si>
  <si>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</si>
  <si>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</si>
  <si>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</si>
  <si>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</si>
  <si>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</si>
  <si>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</si>
  <si>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</si>
  <si>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</si>
  <si>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</si>
  <si>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</si>
  <si>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</si>
  <si>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</si>
  <si>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</si>
  <si>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</si>
  <si>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</si>
  <si>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</si>
  <si>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</si>
  <si>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</si>
  <si>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</si>
  <si>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</si>
  <si>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</si>
  <si>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</si>
  <si>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</si>
  <si>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</si>
  <si>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</si>
  <si>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</si>
  <si>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</si>
  <si>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</si>
  <si>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</si>
  <si>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</si>
  <si>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</si>
  <si>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</si>
  <si>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</si>
  <si>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</si>
  <si>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</si>
  <si>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</si>
  <si>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</si>
  <si>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</si>
  <si>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</si>
  <si>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</si>
  <si>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</si>
  <si>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</si>
  <si>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</si>
  <si>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</si>
  <si>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</si>
  <si>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</si>
  <si>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</si>
  <si>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</si>
  <si>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</si>
  <si>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</si>
  <si>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</si>
  <si>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</si>
  <si>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</si>
  <si>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</si>
  <si>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</si>
  <si>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</si>
  <si>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</si>
  <si>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</si>
  <si>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</si>
  <si>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</si>
  <si>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</si>
  <si>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</si>
  <si>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</si>
  <si>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</si>
  <si>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</si>
  <si>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</si>
  <si>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</si>
  <si>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</si>
  <si>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</si>
  <si>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</si>
  <si>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</si>
  <si>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</si>
  <si>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</si>
  <si>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</si>
  <si>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</si>
  <si>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</si>
  <si>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</si>
  <si>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</si>
  <si>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</si>
  <si>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</si>
  <si>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</si>
  <si>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</si>
  <si>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</si>
  <si>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</si>
  <si>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</si>
  <si>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</si>
  <si>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</si>
  <si>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</si>
  <si>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</si>
  <si>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</si>
  <si>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</si>
  <si>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</si>
  <si>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</si>
  <si>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</si>
  <si>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</si>
  <si>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</si>
  <si>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</si>
  <si>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</si>
  <si>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</si>
  <si>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</si>
  <si>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</si>
  <si>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</si>
  <si>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</si>
  <si>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</si>
  <si>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</si>
  <si>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</si>
  <si>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</si>
  <si>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</si>
  <si>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</si>
  <si>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</si>
  <si>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</si>
  <si>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</si>
  <si>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</si>
  <si>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</si>
  <si>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</si>
  <si>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</si>
  <si>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</si>
  <si>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</si>
  <si>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</si>
  <si>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</si>
  <si>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</si>
  <si>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</si>
  <si>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</si>
  <si>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</si>
  <si>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</si>
  <si>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</si>
  <si>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</si>
  <si>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</si>
  <si>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</si>
  <si>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</si>
  <si>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</si>
  <si>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</si>
  <si>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</si>
  <si>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</si>
  <si>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</si>
  <si>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</si>
  <si>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</si>
  <si>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</si>
  <si>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</si>
  <si>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</si>
  <si>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</si>
  <si>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</si>
  <si>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</si>
  <si>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</si>
  <si>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</si>
  <si>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</si>
  <si>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</si>
  <si>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</si>
  <si>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</si>
  <si>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</si>
  <si>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</si>
  <si>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</si>
  <si>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</si>
  <si>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</si>
  <si>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</si>
  <si>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</si>
  <si>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</si>
  <si>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</si>
  <si>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</si>
  <si>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</si>
  <si>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</si>
  <si>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</si>
  <si>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</si>
  <si>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</si>
  <si>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</si>
  <si>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</si>
  <si>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</si>
  <si>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</si>
  <si>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</si>
  <si>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</si>
  <si>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</si>
  <si>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</si>
  <si>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</si>
  <si>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</si>
  <si>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</si>
  <si>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</si>
  <si>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</si>
  <si>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</si>
  <si>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</si>
  <si>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</si>
  <si>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</si>
  <si>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</si>
  <si>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</si>
  <si>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</si>
  <si>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</si>
  <si>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</si>
  <si>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</si>
  <si>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</si>
  <si>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</si>
  <si>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</si>
  <si>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</si>
  <si>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</si>
  <si>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</si>
  <si>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</si>
  <si>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</si>
  <si>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</si>
  <si>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</si>
  <si>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</si>
  <si>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</si>
  <si>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</si>
  <si>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</si>
  <si>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</si>
  <si>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</si>
  <si>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</si>
  <si>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</si>
  <si>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</si>
  <si>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</si>
  <si>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</si>
  <si>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</si>
  <si>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</si>
  <si>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</si>
  <si>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</si>
  <si>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</si>
  <si>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</si>
  <si>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</si>
  <si>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</si>
  <si>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</si>
  <si>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</si>
  <si>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</si>
  <si>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</si>
  <si>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</si>
  <si>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</si>
  <si>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</si>
  <si>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</si>
  <si>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</si>
  <si>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</si>
  <si>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</si>
  <si>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</si>
  <si>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</si>
  <si>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</si>
  <si>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</si>
  <si>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</si>
  <si>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</si>
  <si>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</si>
  <si>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</si>
  <si>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</si>
  <si>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</si>
  <si>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</si>
  <si>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</si>
  <si>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</si>
  <si>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</si>
  <si>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</si>
  <si>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</si>
  <si>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</si>
  <si>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</si>
  <si>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</si>
  <si>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</si>
  <si>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</si>
  <si>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</si>
  <si>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</si>
  <si>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</si>
  <si>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</si>
  <si>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</si>
  <si>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</si>
  <si>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</si>
  <si>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</si>
  <si>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</si>
  <si>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</si>
  <si>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</si>
  <si>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</si>
  <si>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</si>
  <si>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</si>
  <si>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</si>
  <si>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</si>
  <si>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</si>
  <si>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</si>
  <si>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</si>
  <si>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</si>
  <si>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</si>
  <si>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</si>
  <si>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</si>
  <si>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</si>
  <si>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</si>
  <si>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</si>
  <si>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</si>
  <si>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</si>
  <si>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</si>
  <si>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</si>
  <si>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</si>
  <si>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</si>
  <si>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</si>
  <si>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</si>
  <si>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</si>
  <si>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</si>
  <si>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</si>
  <si>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</si>
  <si>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</si>
  <si>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</si>
  <si>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</si>
  <si>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</si>
  <si>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</si>
  <si>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</si>
  <si>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</si>
  <si>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</si>
  <si>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</si>
  <si>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</si>
  <si>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</si>
  <si>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</si>
  <si>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</si>
  <si>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</si>
  <si>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</si>
  <si>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</si>
  <si>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</si>
  <si>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</si>
  <si>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</si>
  <si>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</si>
  <si>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</si>
  <si>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</si>
  <si>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</si>
  <si>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</si>
  <si>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</si>
  <si>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</si>
  <si>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</si>
  <si>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</si>
  <si>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</si>
  <si>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</si>
  <si>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</si>
  <si>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</si>
  <si>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</si>
  <si>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</si>
  <si>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</si>
  <si>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</si>
  <si>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</si>
  <si>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</si>
  <si>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</si>
  <si>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</si>
  <si>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</si>
  <si>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</si>
  <si>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</si>
  <si>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</si>
  <si>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</si>
  <si>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</si>
  <si>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</si>
  <si>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</si>
  <si>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</si>
  <si>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</si>
  <si>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</si>
  <si>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</si>
  <si>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</si>
  <si>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</si>
  <si>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</si>
  <si>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</si>
  <si>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</si>
  <si>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</si>
  <si>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</si>
  <si>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</si>
  <si>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</si>
  <si>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</si>
  <si>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</si>
  <si>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</si>
  <si>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</si>
  <si>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</si>
  <si>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</si>
  <si>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</si>
  <si>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</si>
  <si>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</si>
  <si>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</si>
  <si>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</si>
  <si>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</si>
  <si>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</si>
  <si>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</si>
  <si>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</si>
  <si>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</si>
  <si>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</si>
  <si>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</si>
  <si>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</si>
  <si>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</si>
  <si>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</si>
  <si>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</si>
  <si>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</si>
  <si>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</si>
  <si>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</si>
  <si>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</si>
  <si>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</si>
  <si>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</si>
  <si>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</si>
  <si>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</si>
  <si>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</si>
  <si>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</si>
  <si>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</si>
  <si>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</si>
  <si>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</si>
  <si>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</si>
  <si>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</si>
  <si>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</si>
  <si>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</si>
  <si>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</si>
  <si>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</si>
  <si>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</si>
  <si>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</si>
  <si>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</si>
  <si>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</si>
  <si>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</si>
  <si>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</si>
  <si>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</si>
  <si>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</si>
  <si>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</si>
  <si>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</si>
  <si>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</si>
  <si>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</si>
  <si>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</si>
  <si>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</si>
  <si>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</si>
  <si>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</si>
  <si>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</si>
  <si>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</si>
  <si>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</si>
  <si>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</si>
  <si>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</si>
  <si>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</si>
  <si>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</si>
  <si>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</si>
  <si>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</si>
  <si>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</si>
  <si>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</si>
  <si>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</si>
  <si>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</si>
  <si>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</si>
  <si>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</si>
  <si>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</si>
  <si>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</si>
  <si>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</si>
  <si>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</si>
  <si>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</si>
  <si>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</si>
  <si>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</si>
  <si>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</si>
  <si>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</si>
  <si>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</si>
  <si>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</si>
  <si>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</si>
  <si>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</si>
  <si>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</si>
  <si>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</si>
  <si>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</si>
  <si>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</si>
  <si>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</si>
  <si>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</si>
  <si>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</si>
  <si>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</si>
  <si>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</si>
  <si>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</si>
  <si>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</si>
  <si>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</si>
  <si>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</si>
  <si>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</si>
  <si>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</si>
  <si>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</si>
  <si>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</si>
  <si>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</si>
  <si>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</si>
  <si>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</si>
  <si>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</si>
  <si>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</si>
  <si>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</si>
  <si>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</si>
  <si>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</si>
  <si>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</si>
  <si>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</si>
  <si>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</si>
  <si>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</si>
  <si>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</si>
  <si>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</si>
  <si>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</si>
  <si>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</si>
  <si>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</si>
  <si>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</si>
  <si>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</si>
  <si>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</si>
  <si>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</si>
  <si>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</si>
  <si>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</si>
  <si>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</si>
  <si>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</si>
  <si>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</si>
  <si>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</si>
  <si>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</si>
  <si>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</si>
  <si>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</si>
  <si>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</si>
  <si>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</si>
  <si>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</si>
  <si>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</si>
  <si>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</si>
  <si>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</si>
  <si>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</si>
  <si>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</si>
  <si>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</si>
  <si>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</si>
  <si>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</si>
  <si>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</si>
  <si>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</si>
  <si>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</si>
  <si>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</si>
  <si>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</si>
  <si>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</si>
  <si>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</si>
  <si>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</si>
  <si>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</si>
  <si>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</si>
  <si>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</si>
  <si>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</si>
  <si>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</si>
  <si>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</si>
  <si>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</si>
  <si>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</si>
  <si>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</si>
  <si>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</si>
  <si>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</si>
  <si>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</si>
  <si>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</si>
  <si>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</si>
  <si>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</si>
  <si>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</si>
  <si>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</si>
  <si>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</si>
  <si>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</si>
  <si>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</si>
  <si>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</si>
  <si>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</si>
  <si>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</si>
  <si>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</si>
  <si>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</si>
  <si>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</si>
  <si>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</si>
  <si>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</si>
  <si>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</si>
  <si>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</si>
  <si>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</si>
  <si>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</si>
  <si>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</si>
  <si>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</si>
  <si>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</si>
  <si>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</si>
  <si>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</si>
  <si>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</si>
  <si>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</si>
  <si>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</si>
  <si>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</si>
  <si>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</si>
  <si>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</si>
  <si>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</si>
  <si>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</si>
  <si>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</si>
  <si>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</si>
  <si>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</si>
  <si>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</si>
  <si>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</si>
  <si>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</si>
  <si>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</si>
  <si>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</si>
  <si>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</si>
  <si>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</si>
  <si>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</si>
  <si>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</si>
  <si>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</si>
  <si>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</si>
  <si>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</si>
  <si>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</si>
  <si>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</si>
  <si>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</si>
  <si>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</si>
  <si>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</si>
  <si>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</si>
  <si>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</si>
  <si>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</si>
  <si>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</si>
  <si>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</si>
  <si>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</si>
  <si>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</si>
  <si>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</si>
  <si>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</si>
  <si>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</si>
  <si>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</si>
  <si>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</si>
  <si>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</si>
  <si>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</si>
  <si>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</si>
  <si>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</si>
  <si>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</si>
  <si>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</si>
  <si>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</si>
  <si>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</si>
  <si>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</si>
  <si>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</si>
  <si>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</si>
  <si>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</si>
  <si>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</si>
  <si>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</si>
  <si>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</si>
  <si>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</si>
  <si>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</si>
  <si>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</si>
  <si>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</si>
  <si>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</si>
  <si>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</si>
  <si>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</si>
  <si>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</si>
  <si>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</si>
  <si>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</si>
  <si>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</si>
  <si>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</si>
  <si>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</si>
  <si>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</si>
  <si>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</si>
  <si>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</si>
  <si>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</si>
  <si>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</si>
  <si>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</si>
  <si>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</si>
  <si>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</si>
  <si>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</si>
  <si>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</si>
  <si>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</si>
  <si>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</si>
  <si>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</si>
  <si>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</si>
  <si>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</si>
  <si>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</si>
  <si>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</si>
  <si>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</si>
  <si>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</si>
  <si>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</si>
  <si>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</si>
  <si>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</si>
  <si>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</si>
  <si>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</si>
  <si>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</si>
  <si>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</si>
  <si>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</si>
  <si>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</si>
  <si>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</si>
  <si>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</si>
  <si>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</si>
  <si>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</si>
  <si>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</si>
  <si>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</si>
  <si>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</si>
  <si>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</si>
  <si>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</si>
  <si>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</si>
  <si>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</si>
  <si>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</si>
  <si>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</si>
  <si>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</si>
  <si>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</si>
  <si>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</si>
  <si>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</si>
  <si>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</si>
  <si>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</si>
  <si>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</si>
  <si>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</si>
  <si>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</si>
  <si>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</si>
  <si>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</si>
  <si>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</si>
  <si>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</si>
  <si>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</si>
  <si>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</si>
  <si>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</si>
  <si>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</si>
  <si>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</si>
  <si>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</si>
  <si>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</si>
  <si>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</si>
  <si>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</si>
  <si>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</si>
  <si>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</si>
  <si>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</si>
  <si>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</si>
  <si>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</si>
  <si>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</si>
  <si>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</si>
  <si>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</si>
  <si>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</si>
  <si>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</si>
  <si>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</si>
  <si>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</si>
  <si>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</si>
  <si>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</si>
  <si>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</si>
  <si>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</si>
  <si>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</si>
  <si>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</si>
  <si>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</si>
  <si>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</si>
  <si>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</si>
  <si>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</si>
  <si>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</si>
  <si>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</si>
  <si>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</si>
  <si>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</si>
  <si>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</si>
  <si>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</si>
  <si>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</si>
  <si>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</si>
  <si>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</si>
  <si>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</si>
  <si>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</si>
  <si>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</si>
  <si>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</si>
  <si>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</si>
  <si>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</si>
  <si>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</si>
  <si>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</si>
  <si>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</si>
  <si>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</si>
  <si>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</si>
  <si>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</si>
  <si>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</si>
  <si>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</si>
  <si>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</si>
  <si>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</si>
  <si>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</si>
  <si>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</si>
  <si>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</si>
  <si>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</si>
  <si>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</si>
  <si>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</si>
  <si>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</si>
  <si>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</si>
  <si>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</si>
  <si>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</si>
  <si>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</si>
  <si>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</si>
  <si>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</si>
  <si>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</si>
  <si>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</si>
  <si>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</si>
  <si>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</si>
  <si>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</si>
  <si>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</si>
  <si>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</si>
  <si>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</si>
  <si>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</si>
  <si>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</si>
  <si>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</si>
  <si>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</si>
  <si>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</si>
  <si>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</si>
  <si>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</si>
  <si>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</si>
  <si>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</si>
  <si>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</si>
  <si>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</si>
  <si>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</si>
  <si>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</si>
  <si>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</si>
  <si>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</si>
  <si>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</si>
  <si>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</si>
  <si>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</si>
  <si>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</si>
  <si>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</si>
  <si>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</si>
  <si>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</si>
  <si>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</si>
  <si>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</si>
  <si>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</si>
  <si>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</si>
  <si>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</si>
  <si>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</si>
  <si>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</si>
  <si>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</si>
  <si>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</si>
  <si>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</si>
  <si>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</si>
  <si>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</si>
  <si>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</si>
  <si>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</si>
  <si>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</si>
  <si>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</si>
  <si>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</si>
  <si>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</si>
  <si>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</si>
  <si>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</si>
  <si>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</si>
  <si>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</si>
  <si>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</si>
  <si>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</si>
  <si>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</si>
  <si>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</si>
  <si>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</si>
  <si>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</si>
  <si>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</si>
  <si>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</si>
  <si>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</si>
  <si>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</si>
  <si>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</si>
  <si>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</si>
  <si>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</si>
  <si>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</si>
  <si>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</si>
  <si>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</si>
  <si>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</si>
  <si>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</si>
  <si>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</si>
  <si>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</si>
  <si>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</si>
  <si>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</si>
  <si>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</si>
  <si>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</si>
  <si>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</si>
  <si>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</si>
  <si>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</si>
  <si>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</si>
  <si>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</si>
  <si>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</si>
  <si>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</si>
  <si>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</si>
  <si>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</si>
  <si>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</si>
  <si>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</si>
  <si>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</si>
  <si>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</si>
  <si>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</si>
  <si>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</si>
  <si>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</si>
  <si>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</si>
  <si>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</si>
  <si>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</si>
  <si>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</si>
  <si>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</si>
  <si>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</si>
  <si>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</si>
  <si>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</si>
  <si>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</si>
  <si>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</si>
  <si>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</si>
  <si>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</si>
  <si>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</si>
  <si>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</si>
  <si>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</si>
  <si>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</si>
  <si>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</si>
  <si>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</si>
  <si>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</si>
  <si>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</si>
  <si>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</si>
  <si>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</si>
  <si>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</si>
  <si>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</si>
  <si>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</si>
  <si>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</si>
  <si>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</si>
  <si>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</si>
  <si>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</si>
  <si>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</si>
  <si>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</si>
  <si>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</si>
  <si>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</si>
  <si>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</si>
  <si>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</si>
  <si>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</si>
  <si>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</si>
  <si>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</si>
  <si>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</si>
  <si>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</si>
  <si>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</si>
  <si>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</si>
  <si>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</si>
  <si>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</si>
  <si>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</si>
  <si>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</si>
  <si>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</si>
  <si>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</si>
  <si>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</si>
  <si>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</si>
  <si>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</si>
  <si>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</si>
  <si>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</si>
  <si>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</si>
  <si>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</si>
  <si>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</si>
  <si>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</si>
  <si>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</si>
  <si>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</si>
  <si>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</si>
  <si>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</si>
  <si>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</si>
  <si>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</si>
  <si>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</si>
  <si>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</si>
  <si>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</si>
  <si>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</si>
  <si>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</si>
  <si>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</si>
  <si>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</si>
  <si>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</si>
  <si>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</si>
  <si>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</si>
  <si>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</si>
  <si>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</si>
  <si>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</si>
  <si>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</si>
  <si>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</si>
  <si>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</si>
  <si>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</si>
  <si>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</si>
  <si>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</si>
  <si>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</si>
  <si>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</si>
  <si>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</si>
  <si>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</si>
  <si>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</si>
  <si>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</si>
  <si>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</si>
  <si>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</si>
  <si>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</si>
  <si>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</si>
  <si>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</si>
  <si>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</si>
  <si>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</si>
  <si>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</si>
  <si>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</si>
  <si>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</si>
  <si>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</si>
  <si>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</si>
  <si>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</si>
  <si>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</si>
  <si>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</si>
  <si>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</si>
  <si>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</si>
  <si>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</si>
  <si>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</si>
  <si>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</si>
  <si>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</si>
  <si>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</si>
  <si>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</si>
  <si>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</si>
  <si>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</si>
  <si>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</si>
  <si>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</si>
  <si>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</si>
  <si>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</si>
  <si>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</si>
  <si>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</si>
  <si>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</si>
  <si>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</si>
  <si>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</si>
  <si>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</si>
  <si>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</si>
  <si>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</si>
  <si>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</si>
  <si>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</si>
  <si>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</si>
  <si>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</si>
  <si>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</si>
  <si>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</si>
  <si>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</si>
  <si>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</si>
  <si>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</si>
  <si>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</si>
  <si>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</si>
  <si>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</si>
  <si>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</si>
  <si>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</si>
  <si>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</si>
  <si>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</si>
  <si>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</si>
  <si>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</si>
  <si>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</si>
  <si>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</si>
  <si>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</si>
  <si>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</si>
  <si>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</si>
  <si>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</si>
  <si>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</si>
  <si>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</si>
  <si>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</si>
  <si>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</si>
  <si>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</si>
  <si>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</si>
  <si>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</si>
  <si>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</si>
  <si>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</si>
  <si>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</si>
  <si>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</si>
  <si>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</si>
  <si>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</si>
  <si>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</si>
  <si>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</si>
  <si>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</si>
  <si>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</si>
  <si>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</si>
  <si>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</si>
  <si>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</si>
  <si>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</si>
  <si>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</si>
  <si>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</si>
  <si>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</si>
  <si>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</si>
  <si>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</si>
  <si>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</si>
  <si>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</si>
  <si>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</si>
  <si>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</si>
  <si>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</si>
  <si>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</si>
  <si>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</si>
  <si>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</si>
  <si>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</si>
  <si>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</si>
  <si>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</si>
  <si>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</si>
  <si>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</si>
  <si>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</si>
  <si>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</si>
  <si>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</si>
  <si>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</si>
  <si>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</si>
  <si>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</si>
  <si>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</si>
  <si>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</si>
  <si>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</si>
  <si>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</si>
  <si>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</si>
  <si>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</si>
  <si>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</si>
  <si>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</si>
  <si>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</si>
  <si>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</si>
  <si>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</si>
  <si>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</si>
  <si>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</si>
  <si>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</si>
  <si>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</si>
  <si>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</si>
  <si>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</si>
  <si>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</si>
  <si>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</si>
  <si>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</si>
  <si>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</si>
  <si>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</si>
  <si>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</si>
  <si>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</si>
  <si>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</si>
  <si>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</si>
  <si>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</si>
  <si>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</si>
  <si>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</si>
  <si>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</si>
  <si>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</si>
  <si>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</si>
  <si>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</si>
  <si>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</si>
  <si>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</si>
  <si>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</si>
  <si>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</si>
  <si>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</si>
  <si>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</si>
  <si>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</si>
  <si>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</si>
  <si>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</si>
  <si>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</si>
  <si>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</si>
  <si>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</si>
  <si>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</si>
  <si>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</si>
  <si>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</si>
  <si>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</si>
  <si>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</si>
  <si>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</si>
  <si>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</si>
  <si>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</si>
  <si>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</si>
  <si>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</si>
  <si>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</si>
  <si>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</si>
  <si>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</si>
  <si>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</si>
  <si>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</si>
  <si>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</si>
  <si>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</si>
  <si>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</si>
  <si>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</si>
  <si>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</si>
  <si>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</si>
  <si>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</si>
  <si>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</si>
  <si>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</si>
  <si>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</si>
  <si>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</si>
  <si>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</si>
  <si>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</si>
  <si>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</si>
  <si>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</si>
  <si>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</si>
  <si>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</si>
  <si>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</si>
  <si>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</si>
  <si>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</si>
  <si>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</si>
  <si>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</si>
  <si>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</si>
  <si>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</si>
  <si>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</si>
  <si>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</si>
  <si>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</si>
  <si>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</si>
  <si>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</si>
  <si>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</si>
  <si>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</si>
  <si>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</si>
  <si>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</si>
  <si>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</si>
  <si>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</si>
  <si>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</si>
  <si>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</si>
  <si>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</si>
  <si>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</si>
  <si>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</si>
  <si>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</si>
  <si>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</si>
  <si>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</si>
  <si>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</si>
  <si>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</si>
  <si>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</si>
  <si>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</si>
  <si>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</si>
  <si>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</si>
  <si>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</si>
  <si>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</si>
  <si>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</si>
  <si>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</si>
  <si>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</si>
  <si>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</si>
  <si>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</si>
  <si>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</si>
  <si>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</si>
  <si>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</si>
  <si>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</si>
  <si>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</si>
  <si>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</si>
  <si>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</si>
  <si>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</si>
  <si>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</si>
  <si>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</si>
  <si>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</si>
  <si>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</si>
  <si>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</si>
  <si>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</si>
  <si>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</si>
  <si>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</si>
  <si>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</si>
  <si>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</si>
  <si>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</si>
  <si>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</si>
  <si>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</si>
  <si>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</si>
  <si>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</si>
  <si>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</si>
  <si>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</si>
  <si>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</si>
  <si>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</si>
  <si>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</si>
  <si>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</si>
  <si>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</si>
  <si>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</si>
  <si>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</si>
  <si>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</si>
  <si>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</si>
  <si>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</si>
  <si>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</si>
  <si>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</si>
  <si>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</si>
  <si>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</si>
  <si>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</si>
  <si>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</si>
  <si>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</si>
  <si>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</si>
  <si>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</si>
  <si>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</si>
  <si>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</si>
  <si>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</si>
  <si>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</si>
  <si>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</si>
  <si>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</si>
  <si>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</si>
  <si>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</si>
  <si>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</si>
  <si>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</si>
  <si>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</si>
  <si>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</si>
  <si>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</si>
  <si>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</si>
  <si>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</si>
  <si>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</si>
  <si>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</si>
  <si>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</si>
  <si>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</si>
  <si>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</si>
  <si>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</si>
  <si>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</si>
  <si>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</si>
  <si>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</si>
  <si>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</si>
  <si>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</si>
  <si>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</si>
  <si>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</si>
  <si>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</si>
  <si>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</si>
  <si>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</si>
  <si>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</si>
  <si>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</si>
  <si>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</si>
  <si>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</si>
  <si>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</si>
  <si>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</si>
  <si>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</si>
  <si>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</si>
  <si>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</si>
  <si>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</si>
  <si>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</si>
  <si>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</si>
  <si>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</si>
  <si>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</si>
  <si>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</si>
  <si>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</si>
  <si>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</si>
  <si>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</si>
  <si>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</si>
  <si>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</si>
  <si>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</si>
  <si>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</si>
  <si>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</si>
  <si>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</si>
  <si>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</si>
  <si>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</si>
  <si>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</si>
  <si>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</si>
  <si>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</si>
  <si>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</si>
  <si>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</si>
  <si>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</si>
  <si>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</si>
  <si>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</si>
  <si>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</si>
  <si>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</si>
  <si>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</si>
  <si>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</si>
  <si>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</si>
  <si>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</si>
  <si>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</si>
  <si>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</si>
  <si>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</si>
  <si>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</si>
  <si>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</si>
  <si>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</si>
  <si>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</si>
  <si>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</si>
  <si>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</si>
  <si>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</si>
  <si>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</si>
  <si>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</si>
  <si>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</si>
  <si>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</si>
  <si>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</si>
  <si>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</si>
  <si>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</si>
  <si>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</si>
  <si>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</si>
  <si>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</si>
  <si>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</si>
  <si>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</si>
  <si>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</si>
  <si>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</si>
  <si>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</si>
  <si>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</si>
  <si>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</si>
  <si>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</si>
  <si>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</si>
  <si>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</si>
  <si>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</si>
  <si>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</si>
  <si>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</si>
  <si>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</si>
  <si>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</si>
  <si>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</si>
  <si>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</si>
  <si>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</si>
  <si>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</si>
  <si>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</si>
  <si>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</si>
  <si>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</si>
  <si>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</si>
  <si>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</si>
  <si>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</si>
  <si>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</si>
  <si>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</si>
  <si>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</si>
  <si>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</si>
  <si>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</si>
  <si>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</si>
  <si>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</si>
  <si>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</si>
  <si>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</si>
  <si>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</si>
  <si>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</si>
  <si>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</si>
  <si>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</si>
  <si>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</si>
  <si>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</si>
  <si>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</si>
  <si>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</si>
  <si>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</si>
  <si>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</si>
  <si>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</si>
  <si>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</si>
  <si>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</si>
  <si>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</si>
  <si>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</si>
  <si>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</si>
  <si>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</si>
  <si>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</si>
  <si>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</si>
  <si>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</si>
  <si>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</si>
  <si>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</si>
  <si>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</si>
  <si>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</si>
  <si>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</si>
  <si>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</si>
  <si>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</si>
  <si>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</si>
  <si>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</si>
  <si>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</si>
  <si>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</si>
  <si>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</si>
  <si>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</si>
  <si>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</si>
  <si>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</si>
  <si>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</si>
  <si>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</si>
  <si>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</si>
  <si>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</si>
  <si>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</si>
  <si>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</si>
  <si>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</si>
  <si>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</si>
  <si>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</si>
  <si>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</si>
  <si>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</si>
  <si>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</si>
  <si>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</si>
  <si>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</si>
  <si>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</si>
  <si>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</si>
  <si>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</si>
  <si>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</si>
  <si>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</si>
  <si>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</si>
  <si>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</si>
  <si>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</si>
  <si>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</si>
  <si>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</si>
  <si>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</si>
  <si>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</si>
  <si>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</si>
  <si>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</si>
  <si>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</si>
  <si>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</si>
  <si>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</si>
  <si>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</si>
  <si>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</si>
  <si>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</si>
  <si>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</si>
  <si>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</si>
  <si>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</si>
  <si>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</si>
  <si>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</si>
  <si>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</si>
  <si>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</si>
  <si>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</si>
  <si>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</si>
  <si>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</si>
  <si>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</si>
  <si>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</si>
  <si>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</si>
  <si>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</si>
  <si>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</si>
  <si>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</si>
  <si>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</si>
  <si>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</si>
  <si>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</si>
  <si>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</si>
  <si>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</si>
  <si>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</si>
  <si>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</si>
  <si>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</si>
  <si>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</si>
  <si>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</si>
  <si>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</si>
  <si>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</si>
  <si>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</si>
  <si>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</si>
  <si>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</si>
  <si>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</si>
  <si>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</si>
  <si>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</si>
  <si>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</si>
  <si>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</si>
  <si>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</si>
  <si>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</si>
  <si>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</si>
  <si>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</si>
  <si>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</si>
  <si>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</si>
  <si>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</si>
  <si>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</si>
  <si>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</si>
  <si>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</si>
  <si>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</si>
  <si>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</si>
  <si>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</si>
  <si>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</si>
  <si>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</si>
  <si>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</si>
  <si>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</si>
  <si>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</si>
  <si>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</si>
  <si>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</si>
  <si>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</si>
  <si>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</si>
  <si>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</si>
  <si>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</si>
  <si>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</si>
  <si>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</si>
  <si>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</si>
  <si>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</si>
  <si>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</si>
  <si>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</si>
  <si>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</si>
  <si>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</si>
  <si>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</si>
  <si>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</si>
  <si>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</si>
  <si>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</si>
  <si>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</si>
  <si>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</si>
  <si>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</si>
  <si>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</si>
  <si>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</si>
  <si>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</si>
  <si>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</si>
  <si>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</si>
  <si>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</si>
  <si>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</si>
  <si>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</si>
  <si>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</si>
  <si>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</si>
  <si>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</si>
  <si>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</si>
  <si>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</si>
  <si>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</si>
  <si>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</si>
  <si>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</si>
  <si>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</si>
  <si>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</si>
  <si>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</si>
  <si>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</si>
  <si>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</si>
  <si>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</si>
  <si>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</si>
  <si>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</si>
  <si>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</si>
  <si>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</si>
  <si>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</si>
  <si>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</si>
  <si>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</si>
  <si>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</si>
  <si>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</si>
  <si>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</si>
  <si>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</si>
  <si>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</si>
  <si>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</si>
  <si>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</si>
  <si>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</si>
  <si>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</si>
  <si>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</si>
  <si>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</si>
  <si>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</si>
  <si>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</si>
  <si>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</si>
  <si>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</si>
  <si>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</si>
  <si>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</si>
  <si>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</si>
  <si>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</si>
  <si>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</si>
  <si>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</si>
  <si>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</si>
  <si>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</si>
  <si>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</si>
  <si>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</si>
  <si>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</si>
  <si>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</si>
  <si>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</si>
  <si>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</si>
  <si>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</si>
  <si>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</si>
  <si>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</si>
  <si>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</si>
  <si>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</si>
  <si>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</si>
  <si>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</si>
  <si>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</si>
  <si>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</si>
  <si>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</si>
  <si>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</si>
  <si>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</si>
  <si>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</si>
  <si>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</si>
  <si>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</si>
  <si>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</si>
  <si>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</si>
  <si>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</si>
  <si>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</si>
  <si>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</si>
  <si>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</si>
  <si>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</si>
  <si>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</si>
  <si>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</si>
  <si>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</si>
  <si>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</si>
  <si>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</si>
  <si>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</si>
  <si>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</si>
  <si>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</si>
  <si>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</si>
  <si>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</si>
  <si>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</si>
  <si>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</si>
  <si>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</si>
  <si>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</si>
  <si>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</si>
  <si>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</si>
  <si>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</si>
  <si>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</si>
  <si>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</si>
  <si>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</si>
  <si>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</si>
  <si>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</si>
  <si>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</si>
  <si>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</si>
  <si>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</si>
  <si>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</si>
  <si>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</si>
  <si>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</si>
  <si>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</si>
  <si>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</si>
  <si>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</si>
  <si>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</si>
  <si>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</si>
  <si>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</si>
  <si>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</si>
  <si>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</si>
  <si>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</si>
  <si>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</si>
  <si>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</si>
  <si>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</si>
  <si>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</si>
  <si>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</si>
  <si>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</si>
  <si>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</si>
  <si>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</si>
  <si>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</si>
  <si>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</si>
  <si>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</si>
  <si>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</si>
  <si>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</si>
  <si>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</si>
  <si>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</si>
  <si>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</si>
  <si>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</si>
  <si>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</si>
  <si>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</si>
  <si>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</si>
  <si>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</si>
  <si>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</si>
  <si>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</si>
  <si>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</si>
  <si>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</si>
  <si>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</si>
  <si>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</si>
  <si>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</si>
  <si>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</si>
  <si>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</si>
  <si>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</si>
  <si>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</si>
  <si>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</si>
  <si>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</si>
  <si>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</si>
  <si>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</si>
  <si>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</si>
  <si>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</si>
  <si>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</si>
  <si>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</si>
  <si>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</si>
  <si>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</si>
  <si>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</si>
  <si>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</si>
  <si>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</si>
  <si>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</si>
  <si>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</si>
  <si>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</si>
  <si>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</si>
  <si>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</si>
  <si>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</si>
  <si>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</si>
  <si>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</si>
  <si>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</si>
  <si>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</si>
  <si>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</si>
  <si>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</si>
  <si>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</si>
  <si>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</si>
  <si>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</si>
  <si>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</si>
  <si>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</si>
  <si>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</si>
  <si>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</si>
  <si>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</si>
  <si>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</si>
  <si>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</si>
  <si>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</si>
  <si>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</si>
  <si>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</si>
  <si>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</si>
  <si>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</si>
  <si>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</si>
  <si>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</si>
  <si>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</si>
  <si>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</si>
  <si>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</si>
  <si>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</si>
  <si>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</si>
  <si>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</si>
  <si>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</si>
  <si>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</si>
  <si>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</si>
  <si>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</si>
  <si>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</si>
  <si>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</si>
  <si>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</si>
  <si>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</si>
  <si>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</si>
  <si>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</si>
  <si>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</si>
  <si>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</si>
  <si>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</si>
  <si>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</si>
  <si>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</si>
  <si>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</si>
  <si>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</si>
  <si>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</si>
  <si>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</si>
  <si>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</si>
  <si>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</si>
  <si>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</si>
  <si>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</si>
  <si>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</si>
  <si>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</si>
  <si>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</si>
  <si>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</si>
  <si>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</si>
  <si>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</si>
  <si>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</si>
  <si>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</si>
  <si>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</si>
  <si>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</si>
  <si>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</si>
  <si>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</si>
  <si>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</si>
  <si>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</si>
  <si>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</si>
  <si>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</si>
  <si>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</si>
  <si>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</si>
  <si>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</si>
  <si>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</si>
  <si>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</si>
  <si>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</si>
  <si>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</si>
  <si>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</si>
  <si>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</si>
  <si>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</si>
  <si>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</si>
  <si>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</si>
  <si>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</si>
  <si>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</si>
  <si>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</si>
  <si>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</si>
  <si>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</si>
  <si>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</si>
  <si>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</si>
  <si>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</si>
  <si>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</si>
  <si>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</si>
  <si>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</si>
  <si>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</si>
  <si>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</si>
  <si>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</si>
  <si>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</si>
  <si>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</si>
  <si>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</si>
  <si>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</si>
  <si>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</si>
  <si>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</si>
  <si>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</si>
  <si>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</si>
  <si>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</si>
  <si>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</si>
  <si>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</si>
  <si>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</si>
  <si>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</si>
  <si>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</si>
  <si>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</si>
  <si>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</si>
  <si>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</si>
  <si>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</si>
  <si>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</si>
  <si>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</si>
  <si>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</si>
  <si>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</si>
  <si>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</si>
  <si>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</si>
  <si>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</si>
  <si>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</si>
  <si>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</si>
  <si>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</si>
  <si>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</si>
  <si>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</si>
  <si>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</si>
  <si>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</si>
  <si>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</si>
  <si>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</si>
  <si>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</si>
  <si>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</si>
  <si>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</si>
  <si>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</si>
  <si>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</si>
  <si>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</si>
  <si>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</si>
  <si>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</si>
  <si>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</si>
  <si>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</si>
  <si>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</si>
  <si>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</si>
  <si>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</si>
  <si>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</si>
  <si>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</si>
  <si>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</si>
  <si>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</si>
  <si>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</si>
  <si>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</si>
  <si>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</si>
  <si>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</si>
  <si>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</si>
  <si>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</si>
  <si>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</si>
  <si>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</si>
  <si>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</si>
  <si>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</si>
  <si>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</si>
  <si>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</si>
  <si>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</si>
  <si>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</si>
  <si>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</si>
  <si>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</si>
  <si>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</si>
  <si>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</si>
  <si>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</si>
  <si>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</si>
  <si>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</si>
  <si>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</si>
  <si>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</si>
  <si>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</si>
  <si>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</si>
  <si>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</si>
  <si>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</si>
  <si>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</si>
  <si>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</si>
  <si>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</si>
  <si>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</si>
  <si>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</si>
  <si>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</si>
  <si>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</si>
  <si>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</si>
  <si>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</si>
  <si>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</si>
  <si>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</si>
  <si>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</si>
  <si>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</si>
  <si>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</si>
  <si>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</si>
  <si>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</si>
  <si>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</si>
  <si>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</si>
  <si>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</si>
  <si>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</si>
  <si>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</si>
  <si>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</si>
  <si>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</si>
  <si>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</si>
  <si>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</si>
  <si>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</si>
  <si>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</si>
  <si>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</si>
  <si>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</si>
  <si>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</si>
  <si>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</si>
  <si>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</si>
  <si>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</si>
  <si>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</si>
  <si>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</si>
  <si>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</si>
  <si>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</si>
  <si>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</si>
  <si>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</si>
  <si>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</si>
  <si>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</si>
  <si>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</si>
  <si>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</si>
  <si>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</si>
  <si>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</si>
  <si>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</si>
  <si>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</si>
  <si>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</si>
  <si>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</si>
  <si>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</si>
  <si>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</si>
  <si>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</si>
  <si>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</si>
  <si>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</si>
  <si>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</si>
  <si>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</si>
  <si>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</si>
  <si>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</si>
  <si>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</si>
  <si>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</si>
  <si>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</si>
  <si>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</si>
  <si>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</si>
  <si>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</si>
  <si>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</si>
  <si>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</si>
  <si>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</si>
  <si>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</si>
  <si>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</si>
  <si>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</si>
  <si>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</si>
  <si>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</si>
  <si>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</si>
  <si>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</si>
  <si>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</si>
  <si>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</si>
  <si>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</si>
  <si>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</si>
  <si>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</si>
  <si>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</si>
  <si>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</si>
  <si>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</si>
  <si>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</si>
  <si>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</si>
  <si>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</si>
  <si>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</si>
  <si>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</si>
  <si>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</si>
  <si>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</si>
  <si>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</si>
  <si>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</si>
  <si>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</si>
  <si>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</si>
  <si>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</si>
  <si>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</si>
  <si>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</si>
  <si>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</si>
  <si>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</si>
  <si>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</si>
  <si>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</si>
  <si>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</si>
  <si>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</si>
  <si>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</si>
  <si>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</si>
  <si>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</si>
  <si>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</si>
  <si>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</si>
  <si>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</si>
  <si>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</si>
  <si>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</si>
  <si>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</si>
  <si>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</si>
  <si>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</si>
  <si>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</si>
  <si>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</si>
  <si>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</si>
  <si>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</si>
  <si>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</si>
  <si>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</si>
  <si>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</si>
  <si>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</si>
  <si>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</si>
  <si>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</si>
  <si>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</si>
  <si>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</si>
  <si>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</si>
  <si>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</si>
  <si>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</si>
  <si>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</si>
  <si>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</si>
  <si>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</si>
  <si>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</si>
  <si>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</si>
  <si>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</si>
  <si>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</si>
  <si>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</si>
  <si>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</si>
  <si>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</si>
  <si>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</si>
  <si>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</si>
  <si>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</si>
  <si>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</si>
  <si>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</si>
  <si>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</si>
  <si>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</si>
  <si>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</si>
  <si>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</si>
  <si>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</si>
  <si>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</si>
  <si>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</si>
  <si>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</si>
  <si>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</si>
  <si>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</si>
  <si>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</si>
  <si>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</si>
  <si>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</si>
  <si>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</si>
  <si>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</si>
  <si>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</si>
  <si>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</si>
  <si>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</si>
  <si>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</si>
  <si>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</si>
  <si>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</si>
  <si>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</si>
  <si>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</si>
  <si>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</si>
  <si>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</si>
  <si>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</si>
  <si>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</si>
  <si>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</si>
  <si>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</si>
  <si>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</si>
  <si>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</si>
  <si>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</si>
  <si>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</si>
  <si>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</si>
  <si>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</si>
  <si>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</si>
  <si>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</si>
  <si>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</si>
  <si>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</si>
  <si>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</si>
  <si>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</si>
  <si>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</si>
  <si>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</si>
  <si>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</si>
  <si>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</si>
  <si>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</si>
  <si>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</si>
  <si>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</si>
  <si>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</si>
  <si>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</si>
  <si>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</si>
  <si>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</si>
  <si>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</si>
  <si>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</si>
  <si>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</si>
  <si>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</si>
  <si>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</si>
  <si>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</si>
  <si>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</si>
  <si>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</si>
  <si>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</si>
  <si>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</si>
  <si>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</si>
  <si>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</si>
  <si>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</si>
  <si>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</si>
  <si>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</si>
  <si>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</si>
  <si>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</si>
  <si>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</si>
  <si>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</si>
  <si>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</si>
  <si>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</si>
  <si>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</si>
  <si>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</si>
  <si>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</si>
  <si>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</si>
  <si>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</si>
  <si>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</si>
  <si>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</si>
  <si>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</si>
  <si>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</si>
  <si>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</si>
  <si>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</si>
  <si>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</si>
  <si>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</si>
  <si>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</si>
  <si>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</si>
  <si>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</si>
  <si>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</si>
  <si>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</si>
  <si>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</si>
  <si>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</si>
  <si>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</si>
  <si>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</si>
  <si>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</si>
  <si>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</si>
  <si>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</si>
  <si>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</si>
  <si>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</si>
  <si>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</si>
  <si>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</si>
  <si>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</si>
  <si>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</si>
  <si>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</si>
  <si>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</si>
  <si>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</si>
  <si>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</si>
  <si>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</si>
  <si>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</si>
  <si>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</si>
  <si>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</si>
  <si>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</si>
  <si>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</si>
  <si>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</si>
  <si>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</si>
  <si>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</si>
  <si>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</si>
  <si>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</si>
  <si>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</si>
  <si>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</si>
  <si>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</si>
  <si>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</si>
  <si>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</si>
  <si>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</si>
  <si>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</si>
  <si>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</si>
  <si>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</si>
  <si>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</si>
  <si>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</si>
  <si>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</si>
  <si>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</si>
  <si>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</si>
  <si>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</si>
  <si>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</si>
  <si>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</si>
  <si>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</si>
  <si>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</si>
  <si>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</si>
  <si>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</si>
  <si>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</si>
  <si>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</si>
  <si>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</si>
  <si>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</si>
  <si>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</si>
  <si>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</si>
  <si>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</si>
  <si>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</si>
  <si>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</si>
  <si>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</si>
  <si>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</si>
  <si>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</si>
  <si>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</si>
  <si>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</si>
  <si>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</si>
  <si>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</si>
  <si>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</si>
  <si>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</si>
  <si>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</si>
  <si>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</si>
  <si>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</si>
  <si>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</si>
  <si>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</si>
  <si>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</si>
  <si>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</si>
  <si>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</si>
  <si>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</si>
  <si>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</si>
  <si>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</si>
  <si>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</si>
  <si>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</si>
  <si>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</si>
  <si>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</si>
  <si>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</si>
  <si>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</si>
  <si>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</si>
  <si>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</si>
  <si>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</si>
  <si>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</si>
  <si>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</si>
  <si>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</si>
  <si>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</si>
  <si>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</si>
  <si>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</si>
  <si>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</si>
  <si>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</si>
  <si>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</si>
  <si>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</si>
  <si>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</si>
  <si>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</si>
  <si>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</si>
  <si>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</si>
  <si>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</si>
  <si>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</si>
  <si>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</si>
  <si>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</si>
  <si>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</si>
  <si>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</si>
  <si>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</si>
  <si>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</si>
  <si>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</si>
  <si>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</si>
  <si>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</si>
  <si>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</si>
  <si>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</si>
  <si>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</si>
  <si>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</si>
  <si>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</si>
  <si>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</si>
  <si>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</si>
  <si>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</si>
  <si>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</si>
  <si>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</si>
  <si>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</si>
  <si>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</si>
  <si>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</si>
  <si>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</si>
  <si>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</si>
  <si>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</si>
  <si>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</si>
  <si>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</si>
  <si>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</si>
  <si>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</si>
  <si>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</si>
  <si>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</si>
  <si>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</si>
  <si>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</si>
  <si>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</si>
  <si>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</si>
  <si>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</si>
  <si>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</si>
  <si>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</si>
  <si>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</si>
  <si>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</si>
  <si>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</si>
  <si>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</si>
  <si>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</si>
  <si>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</si>
  <si>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</si>
  <si>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</si>
  <si>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</si>
  <si>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</si>
  <si>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</si>
  <si>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</si>
  <si>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</si>
  <si>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</si>
  <si>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</si>
  <si>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</si>
  <si>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</si>
  <si>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</si>
  <si>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</si>
  <si>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</si>
  <si>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</si>
  <si>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</si>
  <si>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</si>
  <si>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</si>
  <si>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</si>
  <si>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</si>
  <si>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</si>
  <si>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</si>
  <si>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</si>
  <si>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</si>
  <si>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</si>
  <si>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</si>
  <si>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</si>
  <si>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</si>
  <si>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</si>
  <si>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</si>
  <si>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</si>
  <si>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</si>
  <si>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</si>
  <si>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</si>
  <si>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</si>
  <si>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</si>
  <si>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</si>
  <si>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</si>
  <si>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</si>
  <si>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</si>
  <si>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</si>
  <si>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</si>
  <si>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</si>
  <si>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</si>
  <si>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</si>
  <si>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</si>
  <si>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</si>
  <si>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</si>
  <si>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</si>
  <si>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</si>
  <si>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</si>
  <si>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</si>
  <si>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</si>
  <si>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</si>
  <si>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</si>
  <si>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</si>
  <si>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</si>
  <si>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</si>
  <si>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</si>
  <si>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</si>
  <si>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</si>
  <si>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</si>
  <si>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</si>
  <si>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</si>
  <si>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</si>
  <si>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</si>
  <si>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</si>
  <si>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</si>
  <si>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</si>
  <si>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</si>
  <si>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</si>
  <si>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</si>
  <si>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</si>
  <si>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</si>
  <si>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</si>
  <si>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</si>
  <si>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</si>
  <si>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</si>
  <si>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</si>
  <si>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</si>
  <si>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</si>
  <si>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</si>
  <si>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</si>
  <si>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</si>
  <si>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</si>
  <si>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</si>
  <si>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</si>
  <si>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</si>
  <si>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</si>
  <si>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</si>
  <si>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</si>
  <si>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</si>
  <si>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</si>
  <si>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</si>
  <si>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</si>
  <si>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</si>
  <si>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</si>
  <si>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</si>
  <si>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</si>
  <si>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</si>
  <si>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</si>
  <si>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</si>
  <si>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</si>
  <si>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</si>
  <si>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</si>
  <si>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</si>
  <si>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</si>
  <si>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</si>
  <si>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</si>
  <si>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</si>
  <si>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</si>
  <si>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</si>
  <si>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</si>
  <si>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</si>
  <si>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</si>
  <si>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</si>
  <si>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</si>
  <si>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</si>
  <si>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</si>
  <si>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</si>
  <si>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</si>
  <si>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</si>
  <si>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</si>
  <si>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</si>
  <si>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</si>
  <si>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</si>
  <si>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</si>
  <si>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</si>
  <si>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</si>
  <si>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</si>
  <si>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</si>
  <si>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</si>
  <si>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</si>
  <si>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</si>
  <si>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</si>
  <si>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</si>
  <si>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</si>
  <si>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</si>
  <si>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</si>
  <si>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</si>
  <si>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</si>
  <si>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</si>
  <si>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</si>
  <si>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</si>
  <si>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</si>
  <si>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</si>
  <si>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</si>
  <si>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</si>
  <si>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</si>
  <si>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</si>
  <si>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</si>
  <si>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</si>
  <si>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</si>
  <si>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</si>
  <si>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</si>
  <si>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</si>
  <si>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</si>
  <si>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</si>
  <si>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</si>
  <si>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</si>
  <si>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</si>
  <si>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</si>
  <si>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</si>
  <si>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</si>
  <si>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</si>
  <si>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</si>
  <si>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</si>
  <si>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</si>
  <si>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</si>
  <si>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</si>
  <si>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</si>
  <si>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</si>
  <si>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</si>
  <si>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</si>
  <si>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</si>
  <si>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</si>
  <si>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</si>
  <si>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</si>
  <si>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</si>
  <si>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</si>
  <si>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</si>
  <si>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</si>
  <si>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</si>
  <si>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</si>
  <si>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</si>
  <si>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</si>
  <si>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</si>
  <si>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</si>
  <si>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</si>
  <si>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</si>
  <si>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</si>
  <si>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</si>
  <si>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</si>
  <si>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</si>
  <si>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</si>
  <si>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</si>
  <si>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</si>
  <si>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</si>
  <si>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</si>
  <si>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</si>
  <si>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</si>
  <si>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</si>
  <si>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</si>
  <si>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</si>
  <si>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</si>
  <si>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</si>
  <si>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</si>
  <si>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</si>
  <si>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</si>
  <si>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</si>
  <si>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</si>
  <si>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</si>
  <si>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</si>
  <si>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</si>
  <si>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</si>
  <si>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</si>
  <si>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</si>
  <si>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</si>
  <si>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</si>
  <si>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</si>
  <si>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</si>
  <si>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</si>
  <si>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</si>
  <si>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</si>
  <si>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</si>
  <si>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</si>
  <si>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</si>
  <si>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</si>
  <si>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</si>
  <si>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</si>
  <si>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</si>
  <si>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</si>
  <si>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</si>
  <si>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</si>
  <si>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</si>
  <si>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</si>
  <si>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</si>
  <si>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</si>
  <si>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</si>
  <si>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</si>
  <si>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</si>
  <si>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</si>
  <si>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</si>
  <si>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</si>
  <si>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</si>
  <si>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</si>
  <si>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</si>
  <si>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</si>
  <si>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</si>
  <si>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</si>
  <si>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</si>
  <si>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</si>
  <si>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</si>
  <si>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</si>
  <si>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</si>
  <si>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</si>
  <si>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</si>
  <si>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</si>
  <si>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</si>
  <si>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</si>
  <si>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</si>
  <si>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</si>
  <si>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</si>
  <si>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</si>
  <si>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</si>
  <si>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</si>
  <si>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</si>
  <si>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</si>
  <si>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</si>
  <si>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</si>
  <si>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</si>
  <si>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</si>
  <si>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</si>
  <si>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</si>
  <si>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</si>
  <si>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</si>
  <si>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</si>
  <si>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</si>
  <si>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</si>
  <si>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</si>
  <si>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</si>
  <si>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</si>
  <si>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</si>
  <si>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</si>
  <si>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</si>
  <si>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</si>
  <si>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</si>
  <si>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</si>
  <si>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</si>
  <si>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</si>
  <si>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</si>
  <si>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</si>
  <si>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</si>
  <si>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</si>
  <si>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</si>
  <si>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</si>
  <si>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</si>
  <si>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</si>
  <si>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</si>
  <si>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</si>
  <si>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</si>
  <si>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</si>
  <si>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</si>
  <si>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</si>
  <si>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</si>
  <si>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</si>
  <si>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</si>
  <si>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</si>
  <si>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</si>
  <si>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</si>
  <si>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</si>
  <si>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</si>
  <si>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</si>
  <si>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</si>
  <si>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</si>
  <si>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</si>
  <si>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</si>
  <si>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</si>
  <si>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</si>
  <si>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</si>
  <si>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</si>
  <si>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</si>
  <si>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</si>
  <si>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</si>
  <si>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</si>
  <si>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</si>
  <si>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</si>
  <si>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</si>
  <si>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</si>
  <si>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</si>
  <si>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</si>
  <si>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</si>
  <si>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</si>
  <si>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</si>
  <si>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</si>
  <si>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</si>
  <si>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</si>
  <si>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</si>
  <si>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</si>
  <si>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</si>
  <si>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</si>
  <si>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</si>
  <si>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</si>
  <si>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</si>
  <si>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</si>
  <si>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</si>
  <si>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</si>
  <si>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</si>
  <si>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</si>
  <si>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</si>
  <si>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</si>
  <si>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</si>
  <si>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</si>
  <si>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</si>
  <si>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</si>
  <si>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</si>
  <si>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</si>
  <si>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</si>
  <si>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</si>
  <si>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</si>
  <si>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</si>
  <si>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</si>
  <si>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</si>
  <si>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</si>
  <si>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</si>
  <si>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</si>
  <si>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</si>
  <si>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</si>
  <si>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</si>
  <si>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</si>
  <si>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</si>
  <si>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</si>
  <si>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</si>
  <si>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</si>
  <si>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</si>
  <si>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</si>
  <si>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</si>
  <si>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</si>
  <si>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</si>
  <si>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</si>
  <si>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</si>
  <si>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</si>
  <si>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</si>
  <si>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</si>
  <si>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</si>
  <si>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</si>
  <si>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</si>
  <si>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</si>
  <si>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</si>
  <si>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</si>
  <si>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</si>
  <si>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</si>
  <si>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</si>
  <si>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</si>
  <si>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</si>
  <si>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</si>
  <si>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</si>
  <si>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</si>
  <si>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</si>
  <si>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</si>
  <si>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</si>
  <si>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</si>
  <si>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</si>
  <si>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</si>
  <si>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</si>
  <si>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</si>
  <si>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</si>
  <si>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</si>
  <si>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</si>
  <si>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</si>
  <si>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</si>
  <si>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</si>
  <si>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</si>
  <si>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</si>
  <si>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</si>
  <si>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</si>
  <si>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</si>
  <si>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</si>
  <si>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</si>
  <si>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</si>
  <si>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</si>
  <si>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</si>
  <si>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</si>
  <si>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</si>
  <si>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</si>
  <si>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</si>
  <si>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</si>
  <si>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</si>
  <si>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</si>
  <si>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</si>
  <si>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</si>
  <si>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</si>
  <si>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</si>
  <si>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</si>
  <si>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</si>
  <si>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</si>
  <si>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</si>
  <si>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</si>
  <si>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</si>
  <si>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</si>
  <si>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</si>
  <si>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</si>
  <si>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</si>
  <si>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</si>
  <si>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</si>
  <si>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</si>
  <si>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</si>
  <si>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</si>
  <si>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</si>
  <si>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</si>
  <si>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</si>
  <si>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</si>
  <si>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</si>
  <si>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</si>
  <si>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</si>
  <si>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</si>
  <si>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</si>
  <si>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</si>
  <si>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</si>
  <si>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</si>
  <si>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</si>
  <si>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</si>
  <si>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</si>
  <si>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</si>
  <si>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</si>
  <si>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</si>
  <si>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</si>
  <si>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</si>
  <si>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</si>
  <si>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</si>
  <si>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</si>
  <si>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</si>
  <si>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</si>
  <si>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</si>
  <si>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</si>
  <si>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</si>
  <si>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</si>
  <si>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</si>
  <si>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</si>
  <si>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</si>
  <si>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</si>
  <si>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</si>
  <si>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</si>
  <si>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</si>
  <si>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</si>
  <si>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</si>
  <si>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</si>
  <si>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</si>
  <si>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</si>
  <si>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</si>
  <si>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</si>
  <si>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</si>
  <si>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</si>
  <si>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</si>
  <si>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</si>
  <si>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</si>
  <si>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</si>
  <si>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</si>
  <si>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</si>
  <si>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</si>
  <si>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</si>
  <si>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</si>
  <si>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</si>
  <si>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</si>
  <si>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</si>
  <si>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</si>
  <si>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</si>
  <si>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</si>
  <si>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</si>
  <si>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</si>
  <si>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</si>
  <si>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</si>
  <si>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</si>
  <si>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</si>
  <si>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</si>
  <si>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</si>
  <si>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</si>
  <si>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</si>
  <si>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</si>
  <si>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</si>
  <si>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</si>
  <si>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</si>
  <si>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</si>
  <si>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</si>
  <si>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</si>
  <si>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</si>
  <si>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</si>
  <si>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</si>
  <si>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</si>
  <si>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</si>
  <si>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</si>
  <si>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</si>
  <si>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</si>
  <si>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</si>
  <si>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</si>
  <si>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</si>
  <si>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</si>
  <si>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</si>
  <si>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</si>
  <si>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</si>
  <si>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</si>
  <si>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</si>
  <si>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</si>
  <si>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</si>
  <si>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</si>
  <si>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</si>
  <si>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</si>
  <si>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</si>
  <si>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</si>
  <si>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</si>
  <si>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</si>
  <si>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</si>
  <si>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</si>
  <si>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</si>
  <si>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</si>
  <si>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</si>
  <si>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</si>
  <si>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</si>
  <si>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</si>
  <si>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</si>
  <si>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</si>
  <si>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</si>
  <si>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</si>
  <si>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</si>
  <si>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</si>
  <si>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</si>
  <si>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</si>
  <si>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</si>
  <si>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</si>
  <si>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</si>
  <si>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</si>
  <si>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</si>
  <si>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</si>
  <si>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</si>
  <si>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</si>
  <si>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</si>
  <si>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</si>
  <si>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</si>
  <si>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</si>
  <si>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</si>
  <si>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</si>
  <si>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</si>
  <si>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</si>
  <si>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</si>
  <si>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</si>
  <si>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</si>
  <si>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</si>
  <si>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</si>
  <si>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</si>
  <si>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</si>
  <si>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</si>
  <si>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</si>
  <si>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</si>
  <si>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</si>
  <si>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</si>
  <si>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</si>
  <si>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</si>
  <si>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</si>
  <si>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</si>
  <si>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</si>
  <si>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</si>
  <si>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</si>
  <si>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</si>
  <si>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</si>
  <si>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</si>
  <si>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</si>
  <si>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</si>
  <si>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</si>
  <si>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</si>
  <si>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</si>
  <si>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</si>
  <si>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</si>
  <si>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</si>
  <si>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</si>
  <si>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</si>
  <si>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</si>
  <si>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</si>
  <si>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</si>
  <si>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</si>
  <si>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</si>
  <si>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</si>
  <si>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</si>
  <si>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</si>
  <si>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</si>
  <si>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</si>
  <si>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</si>
  <si>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</si>
  <si>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</si>
  <si>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</si>
  <si>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</si>
  <si>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</si>
  <si>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</si>
  <si>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</si>
  <si>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</si>
  <si>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</si>
  <si>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</si>
  <si>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</si>
  <si>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</si>
  <si>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</si>
  <si>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</si>
  <si>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</si>
  <si>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</si>
  <si>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</si>
  <si>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</si>
  <si>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</si>
  <si>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</si>
  <si>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</si>
  <si>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</si>
  <si>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</si>
  <si>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</si>
  <si>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</si>
  <si>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</si>
  <si>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</si>
  <si>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</si>
  <si>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</si>
  <si>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</si>
  <si>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</si>
  <si>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</si>
  <si>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</si>
  <si>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</si>
  <si>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</si>
  <si>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</si>
  <si>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</si>
  <si>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</si>
  <si>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</si>
  <si>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</si>
  <si>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</si>
  <si>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</si>
  <si>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</si>
  <si>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</si>
  <si>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</si>
  <si>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</si>
  <si>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</si>
  <si>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</si>
  <si>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</si>
  <si>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</si>
  <si>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</si>
  <si>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</si>
  <si>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</si>
  <si>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</si>
  <si>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</si>
  <si>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</si>
  <si>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</si>
  <si>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</si>
  <si>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</si>
  <si>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</si>
  <si>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</si>
  <si>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</si>
  <si>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</si>
  <si>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</si>
  <si>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</si>
  <si>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</si>
  <si>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</si>
  <si>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</si>
  <si>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</si>
  <si>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</si>
  <si>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</si>
  <si>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</si>
  <si>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</si>
  <si>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</si>
  <si>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</si>
  <si>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</si>
  <si>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</si>
  <si>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</si>
  <si>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</si>
  <si>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</si>
  <si>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</si>
  <si>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</si>
  <si>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</si>
  <si>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</si>
  <si>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</si>
  <si>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</si>
  <si>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</si>
  <si>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</si>
  <si>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</si>
  <si>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</si>
  <si>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</si>
  <si>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</si>
  <si>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</si>
  <si>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</si>
  <si>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</si>
  <si>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</si>
  <si>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</si>
  <si>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</si>
  <si>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</si>
  <si>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</si>
  <si>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</si>
  <si>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</si>
  <si>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</si>
  <si>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</si>
  <si>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</si>
  <si>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</si>
  <si>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</si>
  <si>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</si>
  <si>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</si>
  <si>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</si>
  <si>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</si>
  <si>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</si>
  <si>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</si>
  <si>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</si>
  <si>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</si>
  <si>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</si>
  <si>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</si>
  <si>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</si>
  <si>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</si>
  <si>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</si>
  <si>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</si>
  <si>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</si>
  <si>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</si>
  <si>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</si>
  <si>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</si>
  <si>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</si>
  <si>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</si>
  <si>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</si>
  <si>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</si>
  <si>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</si>
  <si>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</si>
  <si>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</si>
  <si>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</si>
  <si>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</si>
  <si>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</si>
  <si>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</si>
  <si>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</si>
  <si>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</si>
  <si>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</si>
  <si>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</si>
  <si>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</si>
  <si>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</si>
  <si>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</si>
  <si>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</si>
  <si>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</si>
  <si>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</si>
  <si>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</si>
  <si>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</si>
  <si>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</si>
  <si>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</si>
  <si>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</si>
  <si>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</si>
  <si>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</si>
  <si>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</si>
  <si>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</si>
  <si>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</si>
  <si>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</si>
  <si>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</si>
  <si>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</si>
  <si>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</si>
  <si>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</si>
  <si>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</si>
  <si>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</si>
  <si>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</si>
  <si>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</si>
  <si>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</si>
  <si>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</si>
  <si>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</si>
  <si>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</si>
  <si>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</si>
  <si>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</si>
  <si>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</si>
  <si>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</si>
  <si>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</si>
  <si>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</si>
  <si>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</si>
  <si>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</si>
  <si>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</si>
  <si>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</si>
  <si>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</si>
  <si>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</si>
  <si>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</si>
  <si>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</si>
  <si>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</si>
  <si>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</si>
  <si>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</si>
  <si>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</si>
  <si>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</si>
  <si>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</si>
  <si>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</si>
  <si>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</si>
  <si>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</si>
  <si>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</si>
  <si>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</si>
  <si>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</si>
  <si>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</si>
  <si>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</si>
  <si>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</si>
  <si>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</si>
  <si>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</si>
  <si>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</si>
  <si>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</si>
  <si>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</si>
  <si>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</si>
  <si>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</si>
  <si>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</si>
  <si>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</si>
  <si>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</si>
  <si>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</si>
  <si>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</si>
  <si>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</si>
  <si>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</si>
  <si>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</si>
  <si>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</si>
  <si>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</si>
  <si>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</si>
  <si>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</si>
  <si>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</si>
  <si>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</si>
  <si>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</si>
  <si>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</si>
  <si>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</si>
  <si>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</si>
  <si>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</si>
  <si>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</si>
  <si>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</si>
  <si>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</si>
  <si>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</si>
  <si>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</si>
  <si>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</si>
  <si>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</si>
  <si>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</si>
  <si>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</si>
  <si>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</si>
  <si>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</si>
  <si>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</si>
  <si>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</si>
  <si>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</si>
  <si>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</si>
  <si>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</si>
  <si>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</si>
  <si>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</si>
  <si>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</si>
  <si>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</si>
  <si>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</si>
  <si>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</si>
  <si>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</si>
  <si>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</si>
  <si>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</si>
  <si>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</si>
  <si>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</si>
  <si>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</si>
  <si>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</si>
  <si>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</si>
  <si>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</si>
  <si>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</si>
  <si>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</si>
  <si>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</si>
  <si>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</si>
  <si>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</si>
  <si>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</si>
  <si>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</si>
  <si>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</si>
  <si>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</si>
  <si>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</si>
  <si>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</si>
  <si>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</si>
  <si>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</si>
  <si>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</si>
  <si>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</si>
  <si>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</si>
  <si>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</si>
  <si>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</si>
  <si>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</si>
  <si>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</si>
  <si>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</si>
  <si>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</si>
  <si>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</si>
  <si>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</si>
  <si>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</si>
  <si>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</si>
  <si>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</si>
  <si>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</si>
  <si>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</si>
  <si>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</si>
  <si>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</si>
  <si>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</si>
  <si>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</si>
  <si>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</si>
  <si>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</si>
  <si>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</si>
  <si>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</si>
  <si>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</si>
  <si>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</si>
  <si>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</si>
  <si>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</si>
  <si>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</si>
  <si>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</si>
  <si>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</si>
  <si>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</si>
  <si>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</si>
  <si>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</si>
  <si>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</si>
  <si>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</si>
  <si>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</si>
  <si>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</si>
  <si>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</si>
  <si>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</si>
  <si>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</si>
  <si>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</si>
  <si>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</si>
  <si>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</si>
  <si>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</si>
  <si>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</si>
  <si>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</si>
  <si>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</si>
  <si>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</si>
  <si>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</si>
  <si>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</si>
  <si>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</si>
  <si>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</si>
  <si>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</si>
  <si>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</si>
  <si>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</si>
  <si>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</si>
  <si>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</si>
  <si>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</si>
  <si>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</si>
  <si>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</si>
  <si>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</si>
  <si>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</si>
  <si>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</si>
  <si>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</si>
  <si>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</si>
  <si>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</si>
  <si>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</si>
  <si>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</si>
  <si>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</si>
  <si>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</si>
  <si>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</si>
  <si>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</si>
  <si>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</si>
  <si>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</si>
  <si>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</si>
  <si>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</si>
  <si>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</si>
  <si>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</si>
  <si>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</si>
  <si>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</si>
  <si>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</si>
  <si>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</si>
  <si>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</si>
  <si>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</si>
  <si>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</si>
  <si>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</si>
  <si>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</si>
  <si>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</si>
  <si>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</si>
  <si>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</si>
  <si>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</si>
  <si>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</si>
  <si>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</si>
  <si>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</si>
  <si>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</si>
  <si>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</si>
  <si>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</si>
  <si>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</si>
  <si>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</si>
  <si>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</si>
  <si>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</si>
  <si>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</si>
  <si>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</si>
  <si>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</si>
  <si>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</si>
  <si>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</si>
  <si>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</si>
  <si>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</si>
  <si>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</si>
  <si>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</si>
  <si>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</si>
  <si>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</si>
  <si>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</si>
  <si>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</si>
  <si>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</si>
  <si>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</si>
  <si>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</si>
  <si>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</si>
  <si>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</si>
  <si>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</si>
  <si>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</si>
  <si>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</si>
  <si>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</si>
  <si>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</si>
  <si>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</si>
  <si>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</si>
  <si>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</si>
  <si>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</si>
  <si>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</si>
  <si>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</si>
  <si>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</si>
  <si>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</si>
  <si>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</si>
  <si>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</si>
  <si>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</si>
  <si>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</si>
  <si>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</si>
  <si>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</si>
  <si>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</si>
  <si>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</si>
  <si>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</si>
  <si>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</si>
  <si>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</si>
  <si>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</si>
  <si>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</si>
  <si>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</si>
  <si>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</si>
  <si>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</si>
  <si>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</si>
  <si>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</si>
  <si>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</si>
  <si>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</si>
  <si>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</si>
  <si>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</si>
  <si>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</si>
  <si>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</si>
  <si>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</si>
  <si>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</si>
  <si>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</si>
  <si>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</si>
  <si>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</si>
  <si>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</si>
  <si>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</si>
  <si>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</si>
  <si>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</si>
  <si>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</si>
  <si>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</si>
  <si>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</si>
  <si>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</si>
  <si>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</si>
  <si>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</si>
  <si>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</si>
  <si>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</si>
  <si>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</si>
  <si>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</si>
  <si>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</si>
  <si>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</si>
  <si>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</si>
  <si>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</si>
  <si>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</si>
  <si>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</si>
  <si>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</si>
  <si>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</si>
  <si>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</si>
  <si>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</si>
  <si>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</si>
  <si>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</si>
  <si>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</si>
  <si>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</si>
  <si>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</si>
  <si>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</si>
  <si>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</si>
  <si>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</si>
  <si>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</si>
  <si>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</si>
  <si>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</si>
  <si>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</si>
  <si>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</si>
  <si>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</si>
  <si>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</si>
  <si>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</si>
  <si>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</si>
  <si>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</si>
  <si>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</si>
  <si>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</si>
  <si>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</si>
  <si>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</si>
  <si>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</si>
  <si>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</si>
  <si>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</si>
  <si>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</si>
  <si>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</si>
  <si>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</si>
  <si>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</si>
  <si>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</si>
  <si>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</si>
  <si>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</si>
  <si>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</si>
  <si>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</si>
  <si>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</si>
  <si>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</si>
  <si>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</si>
  <si>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</si>
  <si>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</si>
  <si>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</si>
  <si>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</si>
  <si>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</si>
  <si>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</si>
  <si>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</si>
  <si>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</si>
  <si>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</si>
  <si>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</si>
  <si>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</si>
  <si>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</si>
  <si>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</si>
  <si>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</si>
  <si>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</si>
  <si>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</si>
  <si>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</si>
  <si>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</si>
  <si>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</si>
  <si>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</si>
  <si>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</si>
  <si>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</si>
  <si>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</si>
  <si>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</si>
  <si>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</si>
  <si>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</si>
  <si>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</si>
  <si>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</si>
  <si>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</si>
  <si>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</si>
  <si>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</si>
  <si>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</si>
  <si>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</si>
  <si>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</si>
  <si>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</si>
  <si>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</si>
  <si>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</si>
  <si>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</si>
  <si>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</si>
  <si>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</si>
  <si>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</si>
  <si>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</si>
  <si>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</si>
  <si>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</si>
  <si>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</si>
  <si>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</si>
  <si>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</si>
  <si>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</si>
  <si>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</si>
  <si>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</si>
  <si>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</si>
  <si>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</si>
  <si>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</si>
  <si>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</si>
  <si>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</si>
  <si>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</si>
  <si>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</si>
  <si>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</si>
  <si>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</si>
  <si>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</si>
  <si>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</si>
  <si>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</si>
  <si>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</si>
  <si>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</si>
  <si>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</si>
  <si>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</si>
  <si>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</si>
  <si>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</si>
  <si>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</si>
  <si>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</si>
  <si>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</si>
  <si>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</si>
  <si>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</si>
  <si>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</si>
  <si>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</si>
  <si>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</si>
  <si>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</si>
  <si>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</si>
  <si>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</si>
  <si>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</si>
  <si>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</si>
  <si>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</si>
  <si>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</si>
  <si>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</si>
  <si>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</si>
  <si>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</si>
  <si>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</si>
  <si>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</si>
  <si>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</si>
  <si>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</si>
  <si>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</si>
  <si>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</si>
  <si>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</si>
  <si>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</si>
  <si>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</si>
  <si>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</si>
  <si>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</si>
  <si>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</si>
  <si>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</si>
  <si>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</si>
  <si>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</si>
  <si>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</si>
  <si>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</si>
  <si>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</si>
  <si>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</si>
  <si>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</si>
  <si>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</si>
  <si>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</si>
  <si>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</si>
  <si>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</si>
  <si>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</si>
  <si>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</si>
  <si>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</si>
  <si>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</si>
  <si>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</si>
  <si>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</si>
  <si>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</si>
  <si>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</si>
  <si>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</si>
  <si>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</si>
  <si>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</si>
  <si>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</si>
  <si>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</si>
  <si>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</si>
  <si>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</si>
  <si>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</si>
  <si>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</si>
  <si>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</si>
  <si>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</si>
  <si>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</si>
  <si>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</si>
  <si>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</si>
  <si>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</si>
  <si>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</si>
  <si>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</si>
  <si>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</si>
  <si>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</si>
  <si>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</si>
  <si>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</si>
  <si>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</si>
  <si>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</si>
  <si>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</si>
  <si>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</si>
  <si>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</si>
  <si>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</si>
  <si>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</si>
  <si>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</si>
  <si>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</si>
  <si>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</si>
  <si>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</si>
  <si>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</si>
  <si>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</si>
  <si>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</si>
  <si>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</si>
  <si>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</si>
  <si>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</si>
  <si>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</si>
  <si>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</si>
  <si>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</si>
  <si>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</si>
  <si>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</si>
  <si>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</si>
  <si>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</si>
  <si>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</si>
  <si>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</si>
  <si>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</si>
  <si>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</si>
  <si>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</si>
  <si>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</si>
  <si>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</si>
  <si>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</si>
  <si>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</si>
  <si>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</si>
  <si>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</si>
  <si>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</si>
  <si>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</si>
  <si>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</si>
  <si>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</si>
  <si>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</si>
  <si>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</si>
  <si>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</si>
  <si>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</si>
  <si>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</si>
  <si>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</si>
  <si>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</si>
  <si>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</si>
  <si>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</si>
  <si>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</si>
  <si>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</si>
  <si>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</si>
  <si>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</si>
  <si>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</si>
  <si>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</si>
  <si>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</si>
  <si>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</si>
  <si>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</si>
  <si>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</si>
  <si>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</si>
  <si>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</si>
  <si>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</si>
  <si>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</si>
  <si>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</si>
  <si>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</si>
  <si>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</si>
  <si>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</si>
  <si>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</si>
  <si>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</si>
  <si>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</si>
  <si>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</si>
  <si>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</si>
  <si>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</si>
  <si>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</si>
  <si>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</si>
  <si>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</si>
  <si>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</si>
  <si>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</si>
  <si>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</si>
  <si>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</si>
  <si>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</si>
  <si>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</si>
  <si>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</si>
  <si>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</si>
  <si>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</si>
  <si>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</si>
  <si>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</si>
  <si>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</si>
  <si>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</si>
  <si>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</si>
  <si>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</si>
  <si>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</si>
  <si>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</si>
  <si>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</si>
  <si>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</si>
  <si>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</si>
  <si>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</si>
  <si>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</si>
  <si>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</si>
  <si>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</si>
  <si>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</si>
  <si>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</si>
  <si>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</si>
  <si>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</si>
  <si>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</si>
  <si>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</si>
  <si>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</si>
  <si>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</si>
  <si>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</si>
  <si>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</si>
  <si>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</si>
  <si>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</si>
  <si>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</si>
  <si>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</si>
  <si>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</si>
  <si>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</si>
  <si>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</si>
  <si>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</si>
  <si>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</si>
  <si>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</si>
  <si>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</si>
  <si>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</si>
  <si>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</si>
  <si>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</si>
  <si>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</si>
  <si>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</si>
  <si>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</si>
  <si>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</si>
  <si>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</si>
  <si>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</si>
  <si>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</si>
  <si>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</si>
  <si>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</si>
  <si>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</si>
  <si>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</si>
  <si>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</si>
  <si>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</si>
  <si>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</si>
  <si>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</si>
  <si>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</si>
  <si>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</si>
  <si>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</si>
  <si>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</si>
  <si>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</si>
  <si>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</si>
  <si>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</si>
  <si>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</si>
  <si>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</si>
  <si>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</si>
  <si>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</si>
  <si>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</si>
  <si>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</si>
  <si>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</si>
  <si>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</si>
  <si>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</si>
  <si>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</si>
  <si>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</si>
  <si>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</si>
  <si>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</si>
  <si>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</si>
  <si>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</si>
  <si>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</si>
  <si>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</si>
  <si>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</si>
  <si>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</si>
  <si>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</si>
  <si>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</si>
  <si>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</si>
  <si>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</si>
  <si>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</si>
  <si>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</si>
  <si>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</si>
  <si>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</si>
  <si>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</si>
  <si>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</si>
  <si>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</si>
  <si>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</si>
  <si>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</si>
  <si>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</si>
  <si>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</si>
  <si>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</si>
  <si>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</si>
  <si>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</si>
  <si>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</si>
  <si>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</si>
  <si>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</si>
  <si>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</si>
  <si>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</si>
  <si>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</si>
  <si>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</si>
  <si>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</si>
  <si>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</si>
  <si>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</si>
  <si>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</si>
  <si>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</si>
  <si>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</si>
  <si>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</si>
  <si>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</si>
  <si>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</si>
  <si>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</si>
  <si>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</si>
  <si>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</si>
  <si>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</si>
  <si>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</si>
  <si>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</si>
  <si>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</si>
  <si>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</si>
  <si>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</si>
  <si>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</si>
  <si>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</si>
  <si>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</si>
  <si>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</si>
  <si>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</si>
  <si>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</si>
  <si>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</si>
  <si>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</si>
  <si>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</si>
  <si>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</si>
  <si>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</si>
  <si>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</si>
  <si>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</si>
  <si>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</si>
  <si>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</si>
  <si>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</si>
  <si>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</si>
  <si>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</si>
  <si>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</si>
  <si>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</si>
  <si>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</si>
  <si>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</si>
  <si>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</si>
  <si>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</si>
  <si>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</si>
  <si>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</si>
  <si>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</si>
  <si>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</si>
  <si>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</si>
  <si>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</si>
  <si>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</si>
  <si>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</si>
  <si>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</si>
  <si>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</si>
  <si>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</si>
  <si>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</si>
  <si>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</si>
  <si>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</si>
  <si>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</si>
  <si>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</si>
  <si>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</si>
  <si>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</si>
  <si>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</si>
  <si>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</si>
  <si>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</si>
  <si>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</si>
  <si>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</si>
  <si>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</si>
  <si>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</si>
  <si>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</si>
  <si>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</si>
  <si>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</si>
  <si>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</si>
  <si>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</si>
  <si>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</si>
  <si>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</si>
  <si>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</si>
  <si>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</si>
  <si>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</si>
  <si>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</si>
  <si>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</si>
  <si>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</si>
  <si>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</si>
  <si>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</si>
  <si>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</si>
  <si>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</si>
  <si>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</si>
  <si>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</si>
  <si>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</si>
  <si>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</si>
  <si>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</si>
  <si>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</si>
  <si>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</si>
  <si>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</si>
  <si>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</si>
  <si>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</si>
  <si>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</si>
  <si>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</si>
  <si>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</si>
  <si>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</si>
  <si>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</si>
  <si>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</si>
  <si>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</si>
  <si>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</si>
  <si>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</si>
  <si>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</si>
  <si>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</si>
  <si>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</si>
  <si>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</si>
  <si>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</si>
  <si>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</si>
  <si>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</si>
  <si>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</si>
  <si>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</si>
  <si>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</si>
  <si>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</si>
  <si>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</si>
  <si>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</si>
  <si>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</si>
  <si>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</si>
  <si>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</si>
  <si>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</si>
  <si>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</si>
  <si>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</si>
  <si>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</si>
  <si>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</si>
  <si>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</si>
  <si>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</si>
  <si>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</si>
  <si>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</si>
  <si>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</si>
  <si>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</si>
  <si>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</si>
  <si>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</si>
  <si>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</si>
  <si>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</si>
  <si>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</si>
  <si>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</si>
  <si>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</si>
  <si>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</si>
  <si>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</si>
  <si>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</si>
  <si>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</si>
  <si>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</si>
  <si>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</si>
  <si>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</si>
  <si>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</si>
  <si>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</si>
  <si>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</si>
  <si>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</si>
  <si>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</si>
  <si>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</si>
  <si>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</si>
  <si>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</si>
  <si>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</si>
  <si>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</si>
  <si>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</si>
  <si>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</si>
  <si>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</si>
  <si>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</si>
  <si>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</si>
  <si>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</si>
  <si>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</si>
  <si>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</si>
  <si>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</si>
  <si>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</si>
  <si>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</si>
  <si>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</si>
  <si>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</si>
  <si>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</si>
  <si>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</si>
  <si>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</si>
  <si>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</si>
  <si>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</si>
  <si>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</si>
  <si>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</si>
  <si>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</si>
  <si>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</si>
  <si>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</si>
  <si>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</si>
  <si>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</si>
  <si>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</si>
  <si>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</si>
  <si>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</si>
  <si>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</si>
  <si>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</si>
  <si>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</si>
  <si>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</si>
  <si>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</si>
  <si>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</si>
  <si>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</si>
  <si>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</si>
  <si>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</si>
  <si>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</si>
  <si>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</si>
  <si>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</si>
  <si>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</si>
  <si>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</si>
  <si>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</si>
  <si>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</si>
  <si>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</si>
  <si>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</si>
  <si>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</si>
  <si>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</si>
  <si>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</si>
  <si>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</si>
  <si>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</si>
  <si>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</si>
  <si>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</si>
  <si>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</si>
  <si>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</si>
  <si>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</si>
  <si>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</si>
  <si>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</si>
  <si>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</si>
  <si>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</si>
  <si>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</si>
  <si>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</si>
  <si>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</si>
  <si>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</si>
  <si>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</si>
  <si>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</si>
  <si>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</si>
  <si>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</si>
  <si>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</si>
  <si>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</si>
  <si>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</si>
  <si>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</si>
  <si>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</si>
  <si>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</si>
  <si>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</si>
  <si>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</si>
  <si>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</si>
  <si>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</si>
  <si>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</si>
  <si>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</si>
  <si>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</si>
  <si>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</si>
  <si>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</si>
  <si>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</si>
  <si>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</si>
  <si>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</si>
  <si>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</si>
  <si>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</si>
  <si>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</si>
  <si>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</si>
  <si>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</si>
  <si>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</si>
  <si>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</si>
  <si>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</si>
  <si>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</si>
  <si>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</si>
  <si>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</si>
  <si>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</si>
  <si>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</si>
  <si>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</si>
  <si>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</si>
  <si>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</si>
  <si>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</si>
  <si>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</si>
  <si>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</si>
  <si>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</si>
  <si>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</si>
  <si>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</si>
  <si>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</si>
  <si>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</si>
  <si>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</si>
  <si>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</si>
  <si>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</si>
  <si>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</si>
  <si>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</si>
  <si>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</si>
  <si>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</si>
  <si>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</si>
  <si>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</si>
  <si>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</si>
  <si>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</si>
  <si>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</si>
  <si>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</si>
  <si>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</si>
  <si>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</si>
  <si>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</si>
  <si>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</si>
  <si>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</si>
  <si>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</si>
  <si>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</si>
  <si>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</si>
  <si>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</si>
  <si>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</si>
  <si>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</si>
  <si>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</si>
  <si>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</si>
  <si>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</si>
  <si>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</si>
  <si>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</si>
  <si>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</si>
  <si>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</si>
  <si>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</si>
  <si>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</si>
  <si>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</si>
  <si>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</si>
  <si>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</si>
  <si>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</si>
  <si>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</si>
  <si>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</si>
  <si>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</si>
  <si>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</si>
  <si>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</si>
  <si>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</si>
  <si>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</si>
  <si>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</si>
  <si>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</si>
  <si>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</si>
  <si>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</si>
  <si>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</si>
  <si>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</si>
  <si>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</si>
  <si>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</si>
  <si>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</si>
  <si>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</si>
  <si>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</si>
  <si>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</si>
  <si>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</si>
  <si>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</si>
  <si>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</si>
  <si>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</si>
  <si>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</si>
  <si>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</si>
  <si>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</si>
  <si>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</si>
  <si>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</si>
  <si>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</si>
  <si>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</si>
  <si>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</si>
  <si>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</si>
  <si>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</si>
  <si>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</si>
  <si>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</si>
  <si>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</si>
  <si>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</si>
  <si>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</si>
  <si>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</si>
  <si>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</si>
  <si>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</si>
  <si>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</si>
  <si>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</si>
  <si>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</si>
  <si>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</si>
  <si>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</si>
  <si>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</si>
  <si>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</si>
  <si>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</si>
  <si>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</si>
  <si>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</si>
  <si>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</si>
  <si>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</si>
  <si>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</si>
  <si>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</si>
  <si>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</si>
  <si>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</si>
  <si>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</si>
  <si>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</si>
  <si>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</si>
  <si>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</si>
  <si>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</si>
  <si>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</si>
  <si>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</si>
  <si>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</si>
  <si>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</si>
  <si>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</si>
  <si>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</si>
  <si>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</si>
  <si>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</si>
  <si>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</si>
  <si>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</si>
  <si>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</si>
  <si>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</si>
  <si>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</si>
  <si>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</si>
  <si>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</si>
  <si>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</si>
  <si>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</si>
  <si>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</si>
  <si>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</si>
  <si>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</si>
  <si>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</si>
  <si>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</si>
  <si>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</si>
  <si>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</si>
  <si>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</si>
  <si>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</si>
  <si>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</si>
  <si>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</si>
  <si>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</si>
  <si>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</si>
  <si>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</si>
  <si>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</si>
  <si>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</si>
  <si>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</si>
  <si>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</si>
  <si>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</si>
  <si>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</si>
  <si>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</si>
  <si>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</si>
  <si>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</si>
  <si>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</si>
  <si>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</si>
  <si>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</si>
  <si>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</si>
  <si>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</si>
  <si>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</si>
  <si>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</si>
  <si>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</si>
  <si>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</si>
  <si>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</si>
  <si>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</si>
  <si>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</si>
  <si>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</si>
  <si>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</si>
  <si>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</si>
  <si>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</si>
  <si>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</si>
  <si>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</si>
  <si>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</si>
  <si>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</si>
  <si>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</si>
  <si>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</si>
  <si>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</si>
  <si>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</si>
  <si>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</si>
  <si>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</si>
  <si>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</si>
  <si>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</si>
  <si>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</si>
  <si>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</si>
  <si>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</si>
  <si>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</si>
  <si>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</si>
  <si>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</si>
  <si>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</si>
  <si>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</si>
  <si>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</si>
  <si>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</si>
  <si>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</si>
  <si>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</si>
  <si>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</si>
  <si>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</si>
  <si>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</si>
  <si>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</si>
  <si>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</si>
  <si>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</si>
  <si>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</si>
  <si>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</si>
  <si>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</si>
  <si>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</si>
  <si>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</si>
  <si>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</si>
  <si>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</si>
  <si>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</si>
  <si>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</si>
  <si>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</si>
  <si>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</si>
  <si>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</si>
  <si>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</si>
  <si>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</si>
  <si>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</si>
  <si>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</si>
  <si>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</si>
  <si>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</si>
  <si>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</si>
  <si>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</si>
  <si>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</si>
  <si>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</si>
  <si>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</si>
  <si>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</si>
  <si>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</si>
  <si>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</si>
  <si>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</si>
  <si>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</si>
  <si>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</si>
  <si>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</si>
  <si>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</si>
  <si>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</si>
  <si>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</si>
  <si>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</si>
  <si>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</si>
  <si>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</si>
  <si>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</si>
  <si>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</si>
  <si>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</si>
  <si>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</si>
  <si>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</si>
  <si>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</si>
  <si>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</si>
  <si>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</si>
  <si>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</si>
  <si>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</si>
  <si>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</si>
  <si>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</si>
  <si>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</si>
  <si>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</si>
  <si>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</si>
  <si>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</si>
  <si>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</si>
  <si>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</si>
  <si>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</si>
  <si>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</si>
  <si>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</si>
  <si>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</si>
  <si>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</si>
  <si>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</si>
  <si>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</si>
  <si>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</si>
  <si>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</si>
  <si>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</si>
  <si>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</si>
  <si>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</si>
  <si>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</si>
  <si>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</si>
  <si>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</si>
  <si>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</si>
  <si>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</si>
  <si>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</si>
  <si>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</si>
  <si>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</si>
  <si>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</si>
  <si>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</si>
  <si>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</si>
  <si>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</si>
  <si>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</si>
  <si>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</si>
  <si>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</si>
  <si>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</si>
  <si>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</si>
  <si>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</si>
  <si>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</si>
  <si>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</si>
  <si>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</si>
  <si>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</si>
  <si>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</si>
  <si>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</si>
  <si>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</si>
  <si>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</si>
  <si>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</si>
  <si>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</si>
  <si>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</si>
  <si>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</si>
  <si>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</si>
  <si>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</si>
  <si>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</si>
  <si>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</si>
  <si>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</si>
  <si>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</si>
  <si>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</si>
  <si>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</si>
  <si>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</si>
  <si>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</si>
  <si>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</si>
  <si>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</si>
  <si>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</si>
  <si>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</si>
  <si>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</si>
  <si>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</si>
  <si>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</si>
  <si>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</si>
  <si>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</si>
  <si>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</si>
  <si>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</si>
  <si>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</si>
  <si>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</si>
  <si>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</si>
  <si>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</si>
  <si>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</si>
  <si>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</si>
  <si>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</si>
  <si>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</si>
  <si>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</si>
  <si>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</si>
  <si>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</si>
  <si>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</si>
  <si>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</si>
  <si>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</si>
  <si>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</si>
  <si>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</si>
  <si>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</si>
  <si>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</si>
  <si>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</si>
  <si>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</si>
  <si>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</si>
  <si>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</si>
  <si>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</si>
  <si>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</si>
  <si>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</si>
  <si>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</si>
  <si>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</si>
  <si>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</si>
  <si>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</si>
  <si>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</si>
  <si>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</si>
  <si>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</si>
  <si>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</si>
  <si>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</si>
  <si>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</si>
  <si>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</si>
  <si>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</si>
  <si>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</si>
  <si>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</si>
  <si>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</si>
  <si>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</si>
  <si>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</si>
  <si>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</si>
  <si>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</si>
  <si>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</si>
  <si>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</si>
  <si>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</si>
  <si>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</si>
  <si>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</si>
  <si>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</si>
  <si>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</si>
  <si>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</si>
  <si>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</si>
  <si>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</si>
  <si>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</si>
  <si>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</si>
  <si>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</si>
  <si>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</si>
  <si>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</si>
  <si>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</si>
  <si>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</si>
  <si>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</si>
  <si>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</si>
  <si>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</si>
  <si>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</si>
  <si>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</si>
  <si>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</si>
  <si>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</si>
  <si>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</si>
  <si>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</si>
  <si>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</si>
  <si>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</si>
  <si>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</si>
  <si>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</si>
  <si>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</si>
  <si>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</si>
  <si>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</si>
  <si>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</si>
  <si>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</si>
  <si>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</si>
  <si>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</si>
  <si>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</si>
  <si>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</si>
  <si>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</si>
  <si>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</si>
  <si>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</si>
  <si>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</si>
  <si>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</si>
  <si>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</si>
  <si>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</si>
  <si>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</si>
  <si>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</si>
  <si>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</si>
  <si>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</si>
  <si>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</si>
  <si>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</si>
  <si>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</si>
  <si>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</si>
  <si>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</si>
  <si>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</si>
  <si>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</si>
  <si>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</si>
  <si>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</si>
  <si>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</si>
  <si>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</si>
  <si>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</si>
  <si>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</si>
  <si>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</si>
  <si>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</si>
  <si>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</si>
  <si>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</si>
  <si>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</si>
  <si>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</si>
  <si>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</si>
  <si>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</si>
  <si>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</si>
  <si>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</si>
  <si>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</si>
  <si>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</si>
  <si>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</si>
  <si>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</si>
  <si>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</si>
  <si>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</si>
  <si>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</si>
  <si>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</si>
  <si>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</si>
  <si>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</si>
  <si>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</si>
  <si>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</si>
  <si>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</si>
  <si>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</si>
  <si>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</si>
  <si>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</si>
  <si>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</si>
  <si>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</si>
  <si>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</si>
  <si>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</si>
  <si>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</si>
  <si>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</si>
  <si>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</si>
  <si>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</si>
  <si>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</si>
  <si>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</si>
  <si>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</si>
  <si>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</si>
  <si>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</si>
  <si>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</si>
  <si>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</si>
  <si>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</si>
  <si>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</si>
  <si>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</si>
  <si>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</si>
  <si>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</si>
  <si>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</si>
  <si>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</si>
  <si>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</si>
  <si>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</si>
  <si>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</si>
  <si>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</si>
  <si>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</si>
  <si>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</si>
  <si>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</si>
  <si>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</si>
  <si>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</si>
  <si>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</si>
  <si>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</si>
  <si>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</si>
  <si>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</si>
  <si>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</si>
  <si>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</si>
  <si>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</si>
  <si>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</si>
  <si>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</si>
  <si>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</si>
  <si>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</si>
  <si>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</si>
  <si>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</si>
  <si>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</si>
  <si>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</si>
  <si>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</si>
  <si>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</si>
  <si>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</si>
  <si>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</si>
  <si>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</si>
  <si>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</si>
  <si>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</si>
  <si>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</si>
  <si>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</si>
  <si>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</si>
  <si>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</si>
  <si>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</si>
  <si>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</si>
  <si>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</si>
  <si>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</si>
  <si>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</si>
  <si>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</si>
  <si>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</si>
  <si>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</si>
  <si>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</si>
  <si>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</si>
  <si>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</si>
  <si>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</si>
  <si>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</si>
  <si>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</si>
  <si>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</si>
  <si>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</si>
  <si>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</si>
  <si>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</si>
  <si>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</si>
  <si>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</si>
  <si>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</si>
  <si>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</si>
  <si>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</si>
  <si>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</si>
  <si>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</si>
  <si>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</si>
  <si>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</si>
  <si>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</si>
  <si>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</si>
  <si>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</si>
  <si>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</si>
  <si>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</si>
  <si>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</si>
  <si>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</si>
  <si>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</si>
  <si>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</si>
  <si>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</si>
  <si>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</si>
  <si>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</si>
  <si>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</si>
  <si>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</si>
  <si>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</si>
  <si>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</si>
  <si>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</si>
  <si>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</si>
  <si>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</si>
  <si>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</si>
  <si>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</si>
  <si>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</si>
  <si>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</si>
  <si>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</si>
  <si>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</si>
  <si>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</si>
  <si>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</si>
  <si>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</si>
  <si>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</si>
  <si>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</si>
  <si>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</si>
  <si>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</si>
  <si>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</si>
  <si>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</si>
  <si>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</si>
  <si>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</si>
  <si>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</si>
  <si>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</si>
  <si>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</si>
  <si>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</si>
  <si>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</si>
  <si>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</si>
  <si>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</si>
  <si>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</si>
  <si>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</si>
  <si>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</si>
  <si>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</si>
  <si>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</si>
  <si>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</si>
  <si>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</si>
  <si>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</si>
  <si>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</si>
  <si>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</si>
  <si>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</si>
  <si>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</si>
  <si>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</si>
  <si>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</si>
  <si>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</si>
  <si>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</si>
  <si>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</si>
  <si>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</si>
  <si>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</si>
  <si>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</si>
  <si>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</si>
  <si>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</si>
  <si>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</si>
  <si>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</si>
  <si>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</si>
  <si>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</si>
  <si>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</si>
  <si>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</si>
  <si>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</si>
  <si>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</si>
  <si>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</si>
  <si>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</si>
  <si>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</si>
  <si>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</si>
  <si>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</si>
  <si>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</si>
  <si>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</si>
  <si>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</si>
  <si>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</si>
  <si>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</si>
  <si>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</si>
  <si>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</si>
  <si>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</si>
  <si>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</si>
  <si>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</si>
  <si>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</si>
  <si>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</si>
  <si>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</si>
  <si>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</si>
  <si>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</si>
  <si>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</si>
  <si>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</si>
  <si>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</si>
  <si>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</si>
  <si>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</si>
  <si>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</si>
  <si>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</si>
  <si>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</si>
  <si>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</si>
  <si>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</si>
  <si>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</si>
  <si>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</si>
  <si>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</si>
  <si>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</si>
  <si>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</si>
  <si>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</si>
  <si>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</si>
  <si>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</si>
  <si>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</si>
  <si>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</si>
  <si>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</si>
  <si>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</si>
  <si>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</si>
  <si>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</si>
  <si>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</si>
  <si>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</si>
  <si>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</si>
  <si>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</si>
  <si>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</si>
  <si>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</si>
  <si>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</si>
  <si>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</si>
  <si>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</si>
  <si>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</si>
  <si>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</si>
  <si>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</si>
  <si>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</si>
  <si>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</si>
  <si>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</si>
  <si>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</si>
  <si>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</si>
  <si>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</si>
  <si>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</si>
  <si>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</si>
  <si>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</si>
  <si>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</si>
  <si>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</si>
  <si>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</si>
  <si>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</si>
  <si>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</si>
  <si>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</si>
  <si>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</si>
  <si>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</si>
  <si>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</si>
  <si>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</si>
  <si>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</si>
  <si>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</si>
  <si>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</si>
  <si>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</si>
  <si>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</si>
  <si>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</si>
  <si>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</si>
  <si>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</si>
  <si>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</si>
  <si>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</si>
  <si>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</si>
  <si>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</si>
  <si>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</si>
  <si>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</si>
  <si>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</si>
  <si>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</si>
  <si>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</si>
  <si>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</si>
  <si>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</si>
  <si>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</si>
  <si>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</si>
  <si>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</si>
  <si>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</si>
  <si>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</si>
  <si>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</si>
  <si>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</si>
  <si>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</si>
  <si>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</si>
  <si>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</si>
  <si>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</si>
  <si>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</si>
  <si>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</si>
  <si>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</si>
  <si>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</si>
  <si>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</si>
  <si>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</si>
  <si>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</si>
  <si>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</si>
  <si>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</si>
  <si>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</si>
  <si>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</si>
  <si>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</si>
  <si>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</si>
  <si>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</si>
  <si>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</si>
  <si>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</si>
  <si>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</si>
  <si>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</si>
  <si>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</si>
  <si>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</si>
  <si>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</si>
  <si>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</si>
  <si>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</si>
  <si>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</si>
  <si>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</si>
  <si>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</si>
  <si>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</si>
  <si>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</si>
  <si>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</si>
  <si>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</si>
  <si>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</si>
  <si>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</si>
  <si>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</si>
  <si>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</si>
  <si>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</si>
  <si>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</si>
  <si>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</si>
  <si>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</si>
  <si>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</si>
  <si>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</si>
  <si>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</si>
  <si>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</si>
  <si>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</si>
  <si>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</si>
  <si>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</si>
  <si>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</si>
  <si>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</si>
  <si>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</si>
  <si>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</si>
  <si>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</si>
  <si>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</si>
  <si>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</si>
  <si>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</si>
  <si>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</si>
  <si>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</si>
  <si>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</si>
  <si>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</si>
  <si>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</si>
  <si>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</si>
  <si>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</si>
  <si>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</si>
  <si>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</si>
  <si>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</si>
  <si>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</si>
  <si>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</si>
  <si>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</si>
  <si>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</si>
  <si>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</si>
  <si>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</si>
  <si>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</si>
  <si>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</si>
  <si>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</si>
  <si>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</si>
  <si>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</si>
  <si>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</si>
  <si>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</si>
  <si>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</si>
  <si>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</si>
  <si>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</si>
  <si>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</si>
  <si>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</si>
  <si>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</si>
  <si>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</si>
  <si>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</si>
  <si>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</si>
  <si>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</si>
  <si>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</si>
  <si>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</si>
  <si>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</si>
  <si>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</si>
  <si>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</si>
  <si>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</si>
  <si>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</si>
  <si>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</si>
  <si>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</si>
  <si>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</si>
  <si>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</si>
  <si>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</si>
  <si>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</si>
  <si>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</si>
  <si>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</si>
  <si>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</si>
  <si>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</si>
  <si>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</si>
  <si>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</si>
  <si>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</si>
  <si>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</si>
  <si>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</si>
  <si>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</si>
  <si>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</si>
  <si>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</si>
  <si>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</si>
  <si>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</si>
  <si>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</si>
  <si>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</si>
  <si>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</si>
  <si>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</si>
  <si>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</si>
  <si>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</si>
  <si>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</si>
  <si>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</si>
  <si>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</si>
  <si>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</si>
  <si>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</si>
  <si>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</si>
  <si>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</si>
  <si>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</si>
  <si>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</si>
  <si>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</si>
  <si>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</si>
  <si>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</si>
  <si>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</si>
  <si>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</si>
  <si>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</si>
  <si>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</si>
  <si>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</si>
  <si>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</si>
  <si>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</si>
  <si>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</si>
  <si>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</si>
  <si>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</si>
  <si>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</si>
  <si>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</si>
  <si>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</si>
  <si>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</si>
  <si>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</si>
  <si>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</si>
  <si>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</si>
  <si>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</si>
  <si>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</si>
  <si>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</si>
  <si>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</si>
  <si>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</si>
  <si>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</si>
  <si>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</si>
  <si>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</si>
  <si>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</si>
  <si>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</si>
  <si>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</si>
  <si>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</si>
  <si>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</si>
  <si>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</si>
  <si>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</si>
  <si>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</si>
  <si>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</si>
  <si>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</si>
  <si>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</si>
  <si>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</si>
  <si>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</si>
  <si>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</si>
  <si>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</si>
  <si>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</si>
  <si>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</si>
  <si>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</si>
  <si>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</si>
  <si>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</si>
  <si>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</si>
  <si>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</si>
  <si>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</si>
  <si>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</si>
  <si>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</si>
  <si>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</si>
  <si>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</si>
  <si>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</si>
  <si>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</si>
  <si>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</si>
  <si>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</si>
  <si>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</si>
  <si>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</si>
  <si>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</si>
  <si>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</si>
  <si>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</si>
  <si>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</si>
  <si>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</si>
  <si>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</si>
  <si>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</si>
  <si>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</si>
  <si>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</si>
  <si>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</si>
  <si>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</si>
  <si>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</si>
  <si>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</si>
  <si>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</si>
  <si>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</si>
  <si>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</si>
  <si>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</si>
  <si>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</si>
  <si>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</si>
  <si>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</si>
  <si>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</si>
  <si>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</si>
  <si>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</si>
  <si>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</si>
  <si>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</si>
  <si>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</si>
  <si>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</si>
  <si>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</si>
  <si>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</si>
  <si>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</si>
  <si>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</si>
  <si>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</si>
  <si>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</si>
  <si>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</si>
  <si>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</si>
  <si>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</si>
  <si>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</si>
  <si>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</si>
  <si>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</si>
  <si>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</si>
  <si>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</si>
  <si>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</si>
  <si>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</si>
  <si>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</si>
  <si>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</si>
  <si>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</si>
  <si>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</si>
  <si>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</si>
  <si>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</si>
  <si>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</si>
  <si>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</si>
  <si>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</si>
  <si>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</si>
  <si>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</si>
  <si>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</si>
  <si>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</si>
  <si>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</si>
  <si>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</si>
  <si>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</si>
  <si>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</si>
  <si>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</si>
  <si>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</si>
  <si>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</si>
  <si>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</si>
  <si>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</si>
  <si>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</si>
  <si>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</si>
  <si>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</si>
  <si>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</si>
  <si>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</si>
  <si>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</si>
  <si>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</si>
  <si>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</si>
  <si>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</si>
  <si>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</si>
  <si>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</si>
  <si>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</si>
  <si>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</si>
  <si>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</si>
  <si>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</si>
  <si>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</si>
  <si>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</si>
  <si>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</si>
  <si>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</si>
  <si>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</si>
  <si>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</si>
  <si>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</si>
  <si>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</si>
  <si>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</si>
  <si>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</si>
  <si>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</si>
  <si>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</si>
  <si>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</si>
  <si>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</si>
  <si>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</si>
  <si>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</si>
  <si>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</si>
  <si>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</si>
  <si>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</si>
  <si>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</si>
  <si>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</si>
  <si>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</si>
  <si>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</si>
  <si>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</si>
  <si>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</si>
  <si>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</si>
  <si>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</si>
  <si>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</si>
  <si>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</si>
  <si>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</si>
  <si>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</si>
  <si>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</si>
  <si>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</si>
  <si>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</si>
  <si>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</si>
  <si>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</si>
  <si>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</si>
  <si>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</si>
  <si>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</si>
  <si>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</si>
  <si>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</si>
  <si>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</si>
  <si>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</si>
  <si>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</si>
  <si>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</si>
  <si>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</si>
  <si>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</si>
  <si>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</si>
  <si>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</si>
  <si>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</si>
  <si>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</si>
  <si>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</si>
  <si>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</si>
  <si>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</si>
  <si>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</si>
  <si>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</si>
  <si>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</si>
  <si>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</si>
  <si>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</si>
  <si>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</si>
  <si>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</si>
  <si>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</si>
  <si>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</si>
  <si>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</si>
  <si>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</si>
  <si>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</si>
  <si>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</si>
  <si>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</si>
  <si>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</si>
  <si>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</si>
  <si>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</si>
  <si>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</si>
  <si>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</si>
  <si>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</si>
  <si>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</si>
  <si>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</si>
  <si>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</si>
  <si>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</si>
  <si>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</si>
  <si>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</si>
  <si>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</si>
  <si>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</si>
  <si>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</si>
  <si>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</si>
  <si>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</si>
  <si>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</si>
  <si>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</si>
  <si>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</si>
  <si>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</si>
  <si>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</si>
  <si>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</si>
  <si>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</si>
  <si>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</si>
  <si>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</si>
  <si>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</si>
  <si>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</si>
  <si>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</si>
  <si>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</si>
  <si>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</si>
  <si>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</si>
  <si>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</si>
  <si>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</si>
  <si>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</si>
  <si>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</si>
  <si>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</si>
  <si>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</si>
  <si>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</si>
  <si>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</si>
  <si>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</si>
  <si>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</si>
  <si>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</si>
  <si>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</si>
  <si>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</si>
  <si>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</si>
  <si>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</si>
  <si>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</si>
  <si>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</si>
  <si>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</si>
  <si>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</si>
  <si>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</si>
  <si>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</si>
  <si>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</si>
  <si>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</si>
  <si>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</si>
  <si>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</si>
  <si>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</si>
  <si>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</si>
  <si>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</si>
  <si>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</si>
  <si>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</si>
  <si>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</si>
  <si>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</si>
  <si>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</si>
  <si>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</si>
  <si>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</si>
  <si>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</si>
  <si>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</si>
  <si>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</si>
  <si>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</si>
  <si>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</si>
  <si>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</si>
  <si>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</si>
  <si>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</si>
  <si>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</si>
  <si>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</si>
  <si>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</si>
  <si>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</si>
  <si>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</si>
  <si>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</si>
  <si>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</si>
  <si>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</si>
  <si>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</si>
  <si>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</si>
  <si>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</si>
  <si>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</si>
  <si>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</si>
  <si>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</si>
  <si>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</si>
  <si>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</si>
  <si>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</si>
  <si>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</si>
  <si>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</si>
  <si>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</si>
  <si>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</si>
  <si>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</si>
  <si>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</si>
  <si>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</si>
  <si>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</si>
  <si>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</si>
  <si>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</si>
  <si>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</si>
  <si>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</si>
  <si>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</si>
  <si>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</si>
  <si>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</si>
  <si>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</si>
  <si>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</si>
  <si>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</si>
  <si>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</si>
  <si>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</si>
  <si>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</si>
  <si>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</si>
  <si>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</si>
  <si>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</si>
  <si>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</si>
  <si>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</si>
  <si>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</si>
  <si>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</si>
  <si>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</si>
  <si>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</si>
  <si>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</si>
  <si>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</si>
  <si>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</si>
  <si>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</si>
  <si>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</si>
  <si>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</si>
  <si>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</si>
  <si>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</si>
  <si>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</si>
  <si>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</si>
  <si>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</si>
  <si>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</si>
  <si>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</si>
  <si>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</si>
  <si>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</si>
  <si>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</si>
  <si>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</si>
  <si>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</si>
  <si>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</si>
  <si>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</si>
  <si>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</si>
  <si>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</si>
  <si>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</si>
  <si>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</si>
  <si>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</si>
  <si>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</si>
  <si>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</si>
  <si>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</si>
  <si>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</si>
  <si>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</si>
  <si>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</si>
  <si>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</si>
  <si>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</si>
  <si>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</si>
  <si>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</si>
  <si>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</si>
  <si>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</si>
  <si>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</si>
  <si>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</si>
  <si>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</si>
  <si>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</si>
  <si>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</si>
  <si>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</si>
  <si>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</si>
  <si>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</si>
  <si>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</si>
  <si>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</si>
  <si>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</si>
  <si>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</si>
  <si>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</si>
  <si>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</si>
  <si>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</si>
  <si>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</si>
  <si>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</si>
  <si>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</si>
  <si>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</si>
  <si>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</si>
  <si>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</si>
  <si>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</si>
  <si>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</si>
  <si>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</si>
  <si>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</si>
  <si>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</si>
  <si>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</si>
  <si>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</si>
  <si>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</si>
  <si>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</si>
  <si>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</si>
  <si>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</si>
  <si>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</si>
  <si>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</si>
  <si>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</si>
  <si>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</si>
  <si>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</si>
  <si>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</si>
  <si>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</si>
  <si>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</si>
  <si>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</si>
  <si>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</si>
  <si>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</si>
  <si>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</si>
  <si>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</si>
  <si>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</si>
  <si>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</si>
  <si>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</si>
  <si>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</si>
  <si>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</si>
  <si>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</si>
  <si>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</si>
  <si>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</si>
  <si>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</si>
  <si>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</si>
  <si>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</si>
  <si>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</si>
  <si>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</si>
  <si>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</si>
  <si>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</si>
  <si>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</si>
  <si>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</si>
  <si>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</si>
  <si>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</si>
  <si>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</si>
  <si>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</si>
  <si>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</si>
  <si>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</si>
  <si>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</si>
  <si>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</si>
  <si>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</si>
  <si>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</si>
  <si>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</si>
  <si>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</si>
  <si>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</si>
  <si>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</si>
  <si>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</si>
  <si>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</si>
  <si>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</si>
  <si>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</si>
  <si>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</si>
  <si>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</si>
  <si>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</si>
  <si>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</si>
  <si>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</si>
  <si>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</si>
  <si>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</si>
  <si>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</si>
  <si>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</si>
  <si>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</si>
  <si>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</si>
  <si>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</si>
  <si>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</si>
  <si>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</si>
  <si>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</si>
  <si>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</si>
  <si>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</si>
  <si>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</si>
  <si>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</si>
  <si>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</si>
  <si>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</si>
  <si>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</si>
  <si>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</si>
  <si>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</si>
  <si>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</si>
  <si>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</si>
  <si>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</si>
  <si>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</si>
  <si>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</si>
  <si>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</si>
  <si>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</si>
  <si>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</si>
  <si>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</si>
  <si>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</si>
  <si>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</si>
  <si>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</si>
  <si>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</si>
  <si>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</si>
  <si>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</si>
  <si>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</si>
  <si>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</si>
  <si>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</si>
  <si>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</si>
  <si>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</si>
  <si>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</si>
  <si>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</si>
  <si>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</si>
  <si>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</si>
  <si>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</si>
  <si>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</si>
  <si>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</si>
  <si>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</si>
  <si>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</si>
  <si>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</si>
  <si>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</si>
  <si>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</si>
  <si>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</si>
  <si>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</si>
  <si>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</si>
  <si>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</si>
  <si>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</si>
  <si>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</si>
  <si>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</si>
  <si>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</si>
  <si>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</si>
  <si>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</si>
  <si>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</si>
  <si>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</si>
  <si>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</si>
  <si>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</si>
  <si>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</si>
  <si>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</si>
  <si>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</si>
  <si>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</si>
  <si>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</si>
  <si>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</si>
  <si>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</si>
  <si>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</si>
  <si>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</si>
  <si>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</si>
  <si>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</si>
  <si>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</si>
  <si>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</si>
  <si>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</si>
  <si>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</si>
  <si>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</si>
  <si>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</si>
  <si>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</si>
  <si>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</si>
  <si>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</si>
  <si>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</si>
  <si>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</si>
  <si>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</si>
  <si>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</si>
  <si>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</si>
  <si>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</si>
  <si>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</si>
  <si>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</si>
  <si>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</si>
  <si>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</si>
  <si>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</si>
  <si>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</si>
  <si>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</si>
  <si>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</si>
  <si>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</si>
  <si>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</si>
  <si>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</si>
  <si>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</si>
  <si>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</si>
  <si>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</si>
  <si>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</si>
  <si>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</si>
  <si>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</si>
  <si>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</si>
  <si>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</si>
  <si>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</si>
  <si>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</si>
  <si>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</si>
  <si>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</si>
  <si>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</si>
  <si>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</si>
  <si>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</si>
  <si>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</si>
  <si>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</si>
  <si>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</si>
  <si>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</si>
  <si>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</si>
  <si>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</si>
  <si>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</si>
  <si>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</si>
  <si>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</si>
  <si>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</si>
  <si>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</si>
  <si>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</si>
  <si>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</si>
  <si>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</si>
  <si>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</si>
  <si>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</si>
  <si>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</si>
  <si>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</si>
  <si>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</si>
  <si>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</si>
  <si>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</si>
  <si>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</si>
  <si>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</si>
  <si>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</si>
  <si>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</si>
  <si>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</si>
  <si>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</si>
  <si>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</si>
  <si>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</si>
  <si>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</si>
  <si>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</si>
  <si>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</si>
  <si>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</si>
  <si>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</si>
  <si>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</si>
  <si>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</si>
  <si>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</si>
  <si>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</si>
  <si>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</si>
  <si>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</si>
  <si>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</si>
  <si>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</si>
  <si>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</si>
  <si>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</si>
  <si>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</si>
  <si>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</si>
  <si>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</si>
  <si>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</si>
  <si>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</si>
  <si>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</si>
  <si>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</si>
  <si>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</si>
  <si>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</si>
  <si>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</si>
  <si>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</si>
  <si>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</si>
  <si>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</si>
  <si>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</si>
  <si>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</si>
  <si>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</si>
  <si>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</si>
  <si>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</si>
  <si>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</si>
  <si>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</si>
  <si>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</si>
  <si>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</si>
  <si>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</si>
  <si>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</si>
  <si>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</si>
  <si>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</si>
  <si>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</si>
  <si>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</si>
  <si>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</si>
  <si>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</si>
  <si>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</si>
  <si>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</si>
  <si>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</si>
  <si>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</si>
  <si>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</si>
  <si>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</si>
  <si>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</si>
  <si>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</si>
  <si>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</si>
  <si>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</si>
  <si>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</si>
  <si>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</si>
  <si>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</si>
  <si>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</si>
  <si>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</si>
  <si>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</si>
  <si>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</si>
  <si>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</si>
  <si>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</si>
  <si>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</si>
  <si>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</si>
  <si>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</si>
  <si>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</si>
  <si>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</si>
  <si>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</si>
  <si>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</si>
  <si>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</si>
  <si>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</si>
  <si>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</si>
  <si>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</si>
  <si>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</si>
  <si>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</si>
  <si>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</si>
  <si>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</si>
  <si>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</si>
  <si>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</si>
  <si>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</si>
  <si>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</si>
  <si>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</si>
  <si>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</si>
  <si>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</si>
  <si>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</si>
  <si>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</si>
  <si>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</si>
  <si>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</si>
  <si>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</si>
  <si>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</si>
  <si>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</si>
  <si>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</si>
  <si>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</si>
  <si>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</si>
  <si>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</si>
  <si>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</si>
  <si>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</si>
  <si>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</si>
  <si>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</si>
  <si>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</si>
  <si>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</si>
  <si>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</si>
  <si>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</si>
  <si>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</si>
  <si>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</si>
  <si>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</si>
  <si>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</si>
  <si>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</si>
  <si>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</si>
  <si>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</si>
  <si>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</si>
  <si>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</si>
  <si>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</si>
  <si>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</si>
  <si>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</si>
  <si>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</si>
  <si>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</si>
  <si>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</si>
  <si>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</si>
  <si>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</si>
  <si>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</si>
  <si>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</si>
  <si>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</si>
  <si>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</si>
  <si>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</si>
  <si>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</si>
  <si>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</si>
  <si>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</si>
  <si>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</si>
  <si>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</si>
  <si>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</si>
  <si>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</si>
  <si>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</si>
  <si>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</si>
  <si>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</si>
  <si>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</si>
  <si>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</si>
  <si>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</si>
  <si>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</si>
  <si>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</si>
  <si>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</si>
  <si>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</si>
  <si>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</si>
  <si>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</si>
  <si>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</si>
  <si>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</si>
  <si>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</si>
  <si>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</si>
  <si>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</si>
  <si>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</si>
  <si>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</si>
  <si>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</si>
  <si>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</si>
  <si>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</si>
  <si>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</si>
  <si>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</si>
  <si>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</si>
  <si>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</si>
  <si>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</si>
  <si>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</si>
  <si>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</si>
  <si>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</si>
  <si>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</si>
  <si>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</si>
  <si>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</si>
  <si>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</si>
  <si>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</si>
  <si>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</si>
  <si>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</si>
  <si>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</si>
  <si>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</si>
  <si>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</si>
  <si>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</si>
  <si>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</si>
  <si>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</si>
  <si>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</si>
  <si>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</si>
  <si>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</si>
  <si>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</si>
  <si>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</si>
  <si>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</si>
  <si>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</si>
  <si>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</si>
  <si>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</si>
  <si>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</si>
  <si>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</si>
  <si>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</si>
  <si>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</si>
  <si>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</si>
  <si>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</si>
  <si>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</si>
  <si>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</si>
  <si>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</si>
  <si>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</si>
  <si>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</si>
  <si>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</si>
  <si>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</si>
  <si>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</si>
  <si>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</si>
  <si>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</si>
  <si>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</si>
  <si>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</si>
  <si>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</si>
  <si>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</si>
  <si>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</si>
  <si>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</si>
  <si>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</si>
  <si>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</si>
  <si>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</si>
  <si>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</si>
  <si>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</si>
  <si>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</si>
  <si>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</si>
  <si>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</si>
  <si>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</si>
  <si>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</si>
  <si>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</si>
  <si>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</si>
  <si>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</si>
  <si>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</si>
  <si>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</si>
  <si>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</si>
  <si>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</si>
  <si>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</si>
  <si>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</si>
  <si>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</si>
  <si>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</si>
  <si>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</si>
  <si>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</si>
  <si>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</si>
  <si>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</si>
  <si>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</si>
  <si>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</si>
  <si>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</si>
  <si>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</si>
  <si>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</si>
  <si>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</si>
  <si>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</si>
  <si>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</si>
  <si>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</si>
  <si>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</si>
  <si>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</si>
  <si>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</si>
  <si>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</si>
  <si>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</si>
  <si>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</si>
  <si>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</si>
  <si>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</si>
  <si>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</si>
  <si>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</si>
  <si>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</si>
  <si>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</si>
  <si>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</si>
  <si>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</si>
  <si>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</si>
  <si>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</si>
  <si>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</si>
  <si>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</si>
  <si>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</si>
  <si>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</si>
  <si>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</si>
  <si>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</si>
  <si>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</si>
  <si>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</si>
  <si>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</si>
  <si>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</si>
  <si>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</si>
  <si>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</si>
  <si>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</si>
  <si>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</si>
  <si>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</si>
  <si>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</si>
  <si>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</si>
  <si>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</si>
  <si>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</si>
  <si>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</si>
  <si>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</si>
  <si>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</si>
  <si>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</si>
  <si>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</si>
  <si>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</si>
  <si>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</si>
  <si>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</si>
  <si>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</si>
  <si>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</si>
  <si>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</si>
  <si>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</si>
  <si>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</si>
  <si>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</si>
  <si>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</si>
  <si>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</si>
  <si>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</si>
  <si>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</si>
  <si>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</si>
  <si>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</si>
  <si>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</si>
  <si>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</si>
  <si>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</si>
  <si>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</si>
  <si>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</si>
  <si>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</si>
  <si>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</si>
  <si>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</si>
  <si>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</si>
  <si>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</si>
  <si>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</si>
  <si>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</si>
  <si>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</si>
  <si>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</si>
  <si>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</si>
  <si>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</si>
  <si>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</si>
  <si>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</si>
  <si>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</si>
  <si>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</si>
  <si>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</si>
  <si>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</si>
  <si>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</si>
  <si>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</si>
  <si>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</si>
  <si>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</si>
  <si>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</si>
  <si>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</si>
  <si>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</si>
  <si>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</si>
  <si>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</si>
  <si>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</si>
  <si>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</si>
  <si>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</si>
  <si>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</si>
  <si>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</si>
  <si>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</si>
  <si>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</si>
  <si>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</si>
  <si>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</si>
  <si>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</si>
  <si>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</si>
  <si>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</si>
  <si>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</si>
  <si>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</si>
  <si>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</si>
  <si>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</si>
  <si>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</si>
  <si>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</si>
  <si>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</si>
  <si>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</si>
  <si>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</si>
  <si>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</si>
  <si>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</si>
  <si>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</si>
  <si>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</si>
  <si>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</si>
  <si>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</si>
  <si>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</si>
  <si>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</si>
  <si>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</si>
  <si>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</si>
  <si>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</si>
  <si>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</si>
  <si>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</si>
  <si>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</si>
  <si>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</si>
  <si>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</si>
  <si>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</si>
  <si>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</si>
  <si>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</si>
  <si>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</si>
  <si>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</si>
  <si>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</si>
  <si>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</si>
  <si>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</si>
  <si>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</si>
  <si>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</si>
  <si>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</si>
  <si>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</si>
  <si>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</si>
  <si>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</si>
  <si>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</si>
  <si>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</si>
  <si>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</si>
  <si>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</si>
  <si>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</si>
  <si>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</si>
  <si>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</si>
  <si>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</si>
  <si>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</si>
  <si>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</si>
  <si>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</si>
  <si>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</si>
  <si>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</si>
  <si>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</si>
  <si>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</si>
  <si>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</si>
  <si>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</si>
  <si>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</si>
  <si>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</si>
  <si>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</si>
  <si>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</si>
  <si>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</si>
  <si>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</si>
  <si>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</si>
  <si>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</si>
  <si>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</si>
  <si>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</si>
  <si>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</si>
  <si>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</si>
  <si>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</si>
  <si>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</si>
  <si>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</si>
  <si>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</si>
  <si>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</si>
  <si>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</si>
  <si>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</si>
  <si>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</si>
  <si>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</si>
  <si>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</si>
  <si>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</si>
  <si>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</si>
  <si>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</si>
  <si>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</si>
  <si>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</si>
  <si>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</si>
  <si>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</si>
  <si>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</si>
  <si>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</si>
  <si>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</si>
  <si>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</si>
  <si>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</si>
  <si>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</si>
  <si>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</si>
  <si>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</si>
  <si>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</si>
  <si>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</si>
  <si>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</si>
  <si>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</si>
  <si>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</si>
  <si>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</si>
  <si>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</si>
  <si>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</si>
  <si>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</si>
  <si>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</si>
  <si>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</si>
  <si>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</si>
  <si>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</si>
  <si>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</si>
  <si>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</si>
  <si>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</si>
  <si>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</si>
  <si>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</si>
  <si>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</si>
  <si>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</si>
  <si>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</si>
  <si>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</si>
  <si>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</si>
  <si>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</si>
  <si>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</si>
  <si>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</si>
  <si>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</si>
  <si>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</si>
  <si>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</si>
  <si>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</si>
  <si>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</si>
  <si>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</si>
  <si>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</si>
  <si>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</si>
  <si>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</si>
  <si>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</si>
  <si>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</si>
  <si>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</si>
  <si>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</si>
  <si>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</si>
  <si>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</si>
  <si>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</si>
  <si>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</si>
  <si>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</si>
  <si>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</si>
  <si>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</si>
  <si>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</si>
  <si>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</si>
  <si>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</si>
  <si>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</si>
  <si>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</si>
  <si>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</si>
  <si>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</si>
  <si>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</si>
  <si>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</si>
  <si>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</si>
  <si>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</si>
  <si>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</si>
  <si>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</si>
  <si>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</si>
  <si>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</si>
  <si>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</si>
  <si>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</si>
  <si>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</si>
  <si>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</si>
  <si>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</si>
  <si>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</si>
  <si>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</si>
  <si>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</si>
  <si>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</si>
  <si>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</si>
  <si>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</si>
  <si>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</si>
  <si>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</si>
  <si>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</si>
  <si>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</si>
  <si>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</si>
  <si>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</si>
  <si>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</si>
  <si>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</si>
  <si>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</si>
  <si>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</si>
  <si>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</si>
  <si>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</si>
  <si>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</si>
  <si>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</si>
  <si>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</si>
  <si>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</si>
  <si>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</si>
  <si>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</si>
  <si>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</si>
  <si>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</si>
  <si>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</si>
  <si>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</si>
  <si>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</si>
  <si>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</si>
  <si>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</si>
  <si>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</si>
  <si>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</si>
  <si>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</si>
  <si>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</si>
  <si>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</si>
  <si>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</si>
  <si>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</si>
  <si>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</si>
  <si>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</si>
  <si>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</si>
  <si>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</si>
  <si>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</si>
  <si>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</si>
  <si>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</si>
  <si>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</si>
  <si>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</si>
  <si>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</si>
  <si>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</si>
  <si>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</si>
  <si>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</si>
  <si>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</si>
  <si>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</si>
  <si>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</si>
  <si>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</si>
  <si>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</si>
  <si>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</si>
  <si>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</si>
  <si>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</si>
  <si>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</si>
  <si>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</si>
  <si>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</si>
  <si>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</si>
  <si>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</si>
  <si>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</si>
  <si>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</si>
  <si>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</si>
  <si>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</si>
  <si>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</si>
  <si>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</si>
  <si>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</si>
  <si>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</si>
  <si>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</si>
  <si>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</si>
  <si>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</si>
  <si>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</si>
  <si>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</si>
  <si>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</si>
  <si>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</si>
  <si>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</si>
  <si>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</si>
  <si>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</si>
  <si>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</si>
  <si>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</si>
  <si>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</si>
  <si>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</si>
  <si>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</si>
  <si>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</si>
  <si>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</si>
  <si>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</si>
  <si>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</si>
  <si>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</si>
  <si>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</si>
  <si>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</si>
  <si>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</si>
  <si>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</si>
  <si>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</si>
  <si>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</si>
  <si>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</si>
  <si>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</si>
  <si>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</si>
  <si>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</si>
  <si>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</si>
  <si>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</si>
  <si>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</si>
  <si>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</si>
  <si>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</si>
  <si>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</si>
  <si>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</si>
  <si>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</si>
  <si>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</si>
  <si>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</si>
  <si>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</si>
  <si>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</si>
  <si>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</si>
  <si>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</si>
  <si>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</si>
  <si>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</si>
  <si>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</si>
  <si>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</si>
  <si>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</si>
  <si>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</si>
  <si>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</si>
  <si>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</si>
  <si>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</si>
  <si>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</si>
  <si>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</si>
  <si>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</si>
  <si>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</si>
  <si>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</si>
  <si>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</si>
  <si>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</si>
  <si>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</si>
  <si>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</si>
  <si>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</si>
  <si>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</si>
  <si>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</si>
  <si>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</si>
  <si>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</si>
  <si>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</si>
  <si>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</si>
  <si>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</si>
  <si>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</si>
  <si>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</si>
  <si>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</si>
  <si>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</si>
  <si>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</si>
  <si>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</si>
  <si>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</si>
  <si>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</si>
  <si>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</si>
  <si>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</si>
  <si>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</si>
  <si>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</si>
  <si>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</si>
  <si>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</si>
  <si>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</si>
  <si>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</si>
  <si>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</si>
  <si>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</si>
  <si>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</si>
  <si>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</si>
  <si>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</si>
  <si>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</si>
  <si>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</si>
  <si>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</si>
  <si>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</si>
  <si>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</si>
  <si>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</si>
  <si>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</si>
  <si>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</si>
  <si>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</si>
  <si>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</si>
  <si>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</si>
  <si>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</si>
  <si>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</si>
  <si>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</si>
  <si>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</si>
  <si>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</si>
  <si>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</si>
  <si>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</si>
  <si>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</si>
  <si>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</si>
  <si>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</si>
  <si>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</si>
  <si>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</si>
  <si>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</si>
  <si>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</si>
  <si>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</si>
  <si>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</si>
  <si>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</si>
  <si>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</si>
  <si>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</si>
  <si>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</si>
  <si>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</si>
  <si>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</si>
  <si>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</si>
  <si>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</si>
  <si>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</si>
  <si>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</si>
  <si>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</si>
  <si>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</si>
  <si>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</si>
  <si>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</si>
  <si>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</si>
  <si>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</si>
  <si>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</si>
  <si>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</si>
  <si>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</si>
  <si>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</si>
  <si>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</si>
  <si>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</si>
  <si>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</si>
  <si>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</si>
  <si>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</si>
  <si>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</si>
  <si>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</si>
  <si>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</si>
  <si>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</si>
  <si>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</si>
  <si>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</si>
  <si>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</si>
  <si>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</si>
  <si>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</si>
  <si>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</si>
  <si>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</si>
  <si>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</si>
  <si>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</si>
  <si>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</si>
  <si>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</si>
  <si>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</si>
  <si>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</si>
  <si>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</si>
  <si>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</si>
  <si>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</si>
  <si>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</si>
  <si>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</si>
  <si>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</si>
  <si>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</si>
  <si>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</si>
  <si>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</si>
  <si>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</si>
  <si>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</si>
  <si>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</si>
  <si>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</si>
  <si>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</si>
  <si>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</si>
  <si>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</si>
  <si>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</si>
  <si>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</si>
  <si>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</si>
  <si>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</si>
  <si>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</si>
  <si>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</si>
  <si>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</si>
  <si>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</si>
  <si>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</si>
  <si>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</si>
  <si>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</si>
  <si>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</si>
  <si>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</si>
  <si>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</si>
  <si>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</si>
  <si>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</si>
  <si>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</si>
  <si>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</si>
  <si>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</si>
  <si>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</si>
  <si>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</si>
  <si>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</si>
  <si>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</si>
  <si>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</si>
  <si>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</si>
  <si>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</si>
  <si>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</si>
  <si>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</si>
  <si>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</si>
  <si>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</si>
  <si>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</si>
  <si>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</si>
  <si>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</si>
  <si>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</si>
  <si>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</si>
  <si>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</si>
  <si>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</si>
  <si>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</si>
  <si>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</si>
  <si>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</si>
  <si>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</si>
  <si>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</si>
  <si>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</si>
  <si>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</si>
  <si>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</si>
  <si>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</si>
  <si>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</si>
  <si>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</si>
  <si>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</si>
  <si>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</si>
  <si>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</si>
  <si>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</si>
  <si>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</si>
  <si>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</si>
  <si>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</si>
  <si>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</si>
  <si>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</si>
  <si>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</si>
  <si>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</si>
  <si>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</si>
  <si>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</si>
  <si>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</si>
  <si>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</si>
  <si>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</si>
  <si>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</si>
  <si>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</si>
  <si>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</si>
  <si>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</si>
  <si>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</si>
  <si>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</si>
  <si>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</si>
  <si>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</si>
  <si>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</si>
  <si>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</si>
  <si>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</si>
  <si>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</si>
  <si>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</si>
  <si>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</si>
  <si>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</si>
  <si>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</si>
  <si>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</si>
  <si>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</si>
  <si>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</si>
  <si>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</si>
  <si>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</si>
  <si>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</si>
  <si>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</si>
  <si>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</si>
  <si>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</si>
  <si>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</si>
  <si>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</si>
  <si>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</si>
  <si>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</si>
  <si>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</si>
  <si>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</si>
  <si>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</si>
  <si>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</si>
  <si>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</si>
  <si>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</si>
  <si>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</si>
  <si>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</si>
  <si>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</si>
  <si>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</si>
  <si>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</si>
  <si>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</si>
  <si>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</si>
  <si>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</si>
  <si>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</si>
  <si>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</si>
  <si>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</si>
  <si>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</si>
  <si>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</si>
  <si>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</si>
  <si>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</si>
  <si>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</si>
  <si>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</si>
  <si>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</si>
  <si>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</si>
  <si>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</si>
  <si>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</si>
  <si>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</si>
  <si>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</si>
  <si>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</si>
  <si>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</si>
  <si>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</si>
  <si>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</si>
  <si>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</si>
  <si>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</si>
  <si>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</si>
  <si>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</si>
  <si>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</si>
  <si>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</si>
  <si>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</si>
  <si>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</si>
  <si>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</si>
  <si>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</si>
  <si>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</si>
  <si>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</si>
  <si>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</si>
  <si>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</si>
  <si>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</si>
  <si>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</si>
  <si>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</si>
  <si>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</si>
  <si>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</si>
  <si>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</si>
  <si>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</si>
  <si>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</si>
  <si>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</si>
  <si>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</si>
  <si>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</si>
  <si>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</si>
  <si>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</si>
  <si>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</si>
  <si>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</si>
  <si>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</si>
  <si>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</si>
  <si>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</si>
  <si>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</si>
  <si>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</si>
  <si>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</si>
  <si>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</si>
  <si>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</si>
  <si>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</si>
  <si>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</si>
  <si>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</si>
  <si>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</si>
  <si>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</si>
  <si>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</si>
  <si>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</si>
  <si>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</si>
  <si>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</si>
  <si>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</si>
  <si>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</si>
  <si>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</si>
  <si>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</si>
  <si>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</si>
  <si>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</si>
  <si>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</si>
  <si>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</si>
  <si>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</si>
  <si>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</si>
  <si>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</si>
  <si>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</si>
  <si>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</si>
  <si>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</si>
  <si>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</si>
  <si>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</si>
  <si>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</si>
  <si>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</si>
  <si>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</si>
  <si>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</si>
  <si>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</si>
  <si>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</si>
  <si>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</si>
  <si>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</si>
  <si>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</si>
  <si>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</si>
  <si>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</si>
  <si>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</si>
  <si>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</si>
  <si>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</si>
  <si>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</si>
  <si>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</si>
  <si>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</si>
  <si>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</si>
  <si>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</si>
  <si>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</si>
  <si>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</si>
  <si>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</si>
  <si>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</si>
  <si>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</si>
  <si>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</si>
  <si>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</si>
  <si>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</si>
  <si>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</si>
  <si>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</si>
  <si>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</si>
  <si>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</si>
  <si>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</si>
  <si>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</si>
  <si>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</si>
  <si>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</si>
  <si>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</si>
  <si>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</si>
  <si>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</si>
  <si>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</si>
  <si>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</si>
  <si>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</si>
  <si>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</si>
  <si>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</si>
  <si>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</si>
  <si>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</si>
  <si>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</si>
  <si>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</si>
  <si>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</si>
  <si>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</si>
  <si>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</si>
  <si>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</si>
  <si>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</si>
  <si>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</si>
  <si>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</si>
  <si>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</si>
  <si>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</si>
  <si>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</si>
  <si>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</si>
  <si>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</si>
  <si>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</si>
  <si>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</si>
  <si>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</si>
  <si>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</si>
  <si>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</si>
  <si>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</si>
  <si>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</si>
  <si>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</si>
  <si>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</si>
  <si>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</si>
  <si>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</si>
  <si>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</si>
  <si>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</si>
  <si>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</si>
  <si>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</si>
  <si>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</si>
  <si>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</si>
  <si>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</si>
  <si>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</si>
  <si>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</si>
  <si>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</si>
  <si>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</si>
  <si>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</si>
  <si>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</si>
  <si>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</si>
  <si>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</si>
  <si>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</si>
  <si>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</si>
  <si>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</si>
  <si>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</si>
  <si>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</si>
  <si>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</si>
  <si>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</si>
  <si>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</si>
  <si>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</si>
  <si>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</si>
  <si>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</si>
  <si>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</si>
  <si>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</si>
  <si>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</si>
  <si>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</si>
  <si>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</si>
  <si>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</si>
  <si>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</si>
  <si>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</si>
  <si>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</si>
  <si>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</si>
  <si>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</si>
  <si>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</si>
  <si>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</si>
  <si>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</si>
  <si>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</si>
  <si>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</si>
  <si>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</si>
  <si>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</si>
  <si>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</si>
  <si>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</si>
  <si>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</si>
  <si>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</si>
  <si>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</si>
  <si>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</si>
  <si>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</si>
  <si>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</si>
  <si>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</si>
  <si>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</si>
  <si>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</si>
  <si>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</si>
  <si>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</si>
  <si>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</si>
  <si>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</si>
  <si>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</si>
  <si>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</si>
  <si>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</si>
  <si>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</si>
  <si>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</si>
  <si>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</si>
  <si>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</si>
  <si>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</si>
  <si>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</si>
  <si>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</si>
  <si>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</si>
  <si>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</si>
  <si>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</si>
  <si>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</si>
  <si>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</si>
  <si>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</si>
  <si>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</si>
  <si>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</si>
  <si>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</si>
  <si>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</si>
  <si>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</si>
  <si>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</si>
  <si>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</si>
  <si>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</si>
  <si>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</si>
  <si>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</si>
  <si>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</si>
  <si>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</si>
  <si>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</si>
  <si>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</si>
  <si>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</si>
  <si>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</si>
  <si>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</si>
  <si>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</si>
  <si>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</si>
  <si>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</si>
  <si>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</si>
  <si>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</si>
  <si>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</si>
  <si>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</si>
  <si>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</si>
  <si>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</si>
  <si>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</si>
  <si>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</si>
  <si>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</si>
  <si>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</si>
  <si>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</si>
  <si>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</si>
  <si>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</si>
  <si>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</si>
  <si>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</si>
  <si>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</si>
  <si>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</si>
  <si>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</si>
  <si>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</si>
  <si>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</si>
  <si>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</si>
  <si>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</si>
  <si>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</si>
  <si>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</si>
  <si>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</si>
  <si>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</si>
  <si>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</si>
  <si>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</si>
  <si>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</si>
  <si>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</si>
  <si>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</si>
  <si>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</si>
  <si>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</si>
  <si>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</si>
  <si>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</si>
  <si>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</si>
  <si>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</si>
  <si>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</si>
  <si>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</si>
  <si>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</si>
  <si>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</si>
  <si>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</si>
  <si>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</si>
  <si>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</si>
  <si>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</si>
  <si>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</si>
  <si>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</si>
  <si>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</si>
  <si>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</si>
  <si>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</si>
  <si>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</si>
  <si>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</si>
  <si>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</si>
  <si>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</si>
  <si>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</si>
  <si>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</si>
  <si>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</si>
  <si>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</si>
  <si>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</si>
  <si>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</si>
  <si>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</si>
  <si>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</si>
  <si>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</si>
  <si>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</si>
  <si>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</si>
  <si>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</si>
  <si>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</si>
  <si>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</si>
  <si>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</si>
  <si>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</si>
  <si>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</si>
  <si>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</si>
  <si>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</si>
  <si>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</si>
  <si>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</si>
  <si>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</si>
  <si>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</si>
  <si>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</si>
  <si>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</si>
  <si>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</si>
  <si>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</si>
  <si>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</si>
  <si>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</si>
  <si>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</si>
  <si>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</si>
  <si>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</si>
  <si>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</si>
  <si>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</si>
  <si>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</si>
  <si>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</si>
  <si>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</si>
  <si>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</si>
  <si>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</si>
  <si>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</si>
  <si>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</si>
  <si>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</si>
  <si>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</si>
  <si>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</si>
  <si>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</si>
  <si>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</si>
  <si>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</si>
  <si>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</si>
  <si>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</si>
  <si>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</si>
  <si>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</si>
  <si>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</si>
  <si>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</si>
  <si>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</si>
  <si>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</si>
  <si>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</si>
  <si>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</si>
  <si>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</si>
  <si>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</si>
  <si>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</si>
  <si>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</si>
  <si>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</si>
  <si>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</si>
  <si>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</si>
  <si>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</si>
  <si>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</si>
  <si>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</si>
  <si>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</si>
  <si>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</si>
  <si>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</si>
  <si>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</si>
  <si>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</si>
  <si>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</si>
  <si>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</si>
  <si>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</si>
  <si>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</si>
  <si>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</si>
  <si>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</si>
  <si>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</si>
  <si>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</si>
  <si>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</si>
  <si>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</si>
  <si>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</si>
  <si>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</si>
  <si>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</si>
  <si>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</si>
  <si>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</si>
  <si>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</si>
  <si>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</si>
  <si>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</si>
  <si>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</si>
  <si>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</si>
  <si>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</si>
  <si>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</si>
  <si>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</si>
  <si>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</si>
  <si>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</si>
  <si>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</si>
  <si>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</si>
  <si>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</si>
  <si>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</si>
  <si>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</si>
  <si>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</si>
  <si>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</si>
  <si>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</si>
  <si>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</si>
  <si>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</si>
  <si>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</si>
  <si>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</si>
  <si>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</si>
  <si>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</si>
  <si>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</si>
  <si>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</si>
  <si>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</si>
  <si>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</si>
  <si>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</si>
  <si>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</si>
  <si>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</si>
  <si>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</si>
  <si>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</si>
  <si>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</si>
  <si>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</si>
  <si>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</si>
  <si>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</si>
  <si>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</si>
  <si>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</si>
  <si>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</si>
  <si>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</si>
  <si>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</si>
  <si>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</si>
  <si>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</si>
  <si>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</si>
  <si>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</si>
  <si>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</si>
  <si>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</si>
  <si>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</si>
  <si>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</si>
  <si>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</si>
  <si>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</si>
  <si>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</si>
  <si>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</si>
  <si>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</si>
  <si>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</si>
  <si>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</si>
  <si>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</si>
  <si>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</si>
  <si>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</si>
  <si>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</si>
  <si>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</si>
  <si>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</si>
  <si>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</si>
  <si>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</si>
  <si>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</si>
  <si>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</si>
  <si>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</si>
  <si>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</si>
  <si>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</si>
  <si>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</si>
  <si>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</si>
  <si>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</si>
  <si>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</si>
  <si>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</si>
  <si>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</si>
  <si>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</si>
  <si>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</si>
  <si>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</si>
  <si>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</si>
  <si>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</si>
  <si>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</si>
  <si>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</si>
  <si>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</si>
  <si>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</si>
  <si>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</si>
  <si>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</si>
  <si>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</si>
  <si>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</si>
  <si>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</si>
  <si>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</si>
  <si>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</si>
  <si>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</si>
  <si>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</si>
  <si>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</si>
  <si>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</si>
  <si>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</si>
  <si>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</si>
  <si>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</si>
  <si>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</si>
  <si>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</si>
  <si>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</si>
  <si>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</si>
  <si>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</si>
  <si>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</si>
  <si>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</si>
  <si>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</si>
  <si>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</si>
  <si>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</si>
  <si>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</si>
  <si>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</si>
  <si>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</si>
  <si>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</si>
  <si>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</si>
  <si>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</si>
  <si>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</si>
  <si>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</si>
  <si>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</si>
  <si>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</si>
  <si>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</si>
  <si>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</si>
  <si>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</si>
  <si>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</si>
  <si>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</si>
  <si>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</si>
  <si>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</si>
  <si>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</si>
  <si>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</si>
  <si>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</si>
  <si>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</si>
  <si>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</si>
  <si>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</si>
  <si>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</si>
  <si>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</si>
  <si>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</si>
  <si>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</si>
  <si>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</si>
  <si>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</si>
  <si>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</si>
  <si>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</si>
  <si>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</si>
  <si>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</si>
  <si>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</si>
  <si>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</si>
  <si>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</si>
  <si>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</si>
  <si>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</si>
  <si>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</si>
  <si>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</si>
  <si>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</si>
  <si>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</si>
  <si>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</si>
  <si>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</si>
  <si>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</si>
  <si>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</si>
  <si>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</si>
  <si>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</si>
  <si>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</si>
  <si>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</si>
  <si>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</si>
  <si>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</si>
  <si>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</si>
  <si>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</si>
  <si>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</si>
  <si>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</si>
  <si>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</si>
  <si>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</si>
  <si>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</si>
  <si>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</si>
  <si>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</si>
  <si>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</si>
  <si>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</si>
  <si>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</si>
  <si>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</si>
  <si>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</si>
  <si>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</si>
  <si>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</si>
  <si>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</si>
  <si>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</si>
  <si>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</si>
  <si>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</si>
  <si>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</si>
  <si>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</si>
  <si>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</si>
  <si>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</si>
  <si>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</si>
  <si>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</si>
  <si>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</si>
  <si>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</si>
  <si>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</si>
  <si>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</si>
  <si>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</si>
  <si>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</si>
  <si>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</si>
  <si>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</si>
  <si>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</si>
  <si>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</si>
  <si>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</si>
  <si>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</si>
  <si>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</si>
  <si>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</si>
  <si>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</si>
  <si>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</si>
  <si>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</si>
  <si>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</si>
  <si>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</si>
  <si>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</si>
  <si>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</si>
  <si>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</si>
  <si>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</si>
  <si>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</si>
  <si>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</si>
  <si>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</si>
  <si>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</si>
  <si>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</si>
  <si>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</si>
  <si>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</si>
  <si>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</si>
  <si>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</si>
  <si>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</si>
  <si>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</si>
  <si>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</si>
  <si>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</si>
  <si>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</si>
  <si>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</si>
  <si>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</si>
  <si>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</si>
  <si>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</si>
  <si>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</si>
  <si>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</si>
  <si>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</si>
  <si>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</si>
  <si>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</si>
  <si>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</si>
  <si>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</si>
  <si>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</si>
  <si>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</si>
  <si>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</si>
  <si>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</si>
  <si>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</si>
  <si>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</si>
  <si>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</si>
  <si>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</si>
  <si>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</si>
  <si>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</si>
  <si>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</si>
  <si>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</si>
  <si>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</si>
  <si>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</si>
  <si>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</si>
  <si>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</si>
  <si>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</si>
  <si>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</si>
  <si>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</si>
  <si>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</si>
  <si>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</si>
  <si>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</si>
  <si>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</si>
  <si>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</si>
  <si>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</si>
  <si>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</si>
  <si>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</si>
  <si>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</si>
  <si>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</si>
  <si>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</si>
  <si>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</si>
  <si>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</si>
  <si>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</si>
  <si>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</si>
  <si>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</si>
  <si>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</si>
  <si>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</si>
  <si>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</si>
  <si>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</si>
  <si>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</si>
  <si>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</si>
  <si>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</si>
  <si>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</si>
  <si>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</si>
  <si>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</si>
  <si>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</si>
  <si>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</si>
  <si>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</si>
  <si>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</si>
  <si>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</si>
  <si>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</si>
  <si>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</si>
  <si>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</si>
  <si>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</si>
  <si>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</si>
  <si>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</si>
  <si>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</si>
  <si>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</si>
  <si>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</si>
  <si>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</si>
  <si>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</si>
  <si>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</si>
  <si>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</si>
  <si>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</si>
  <si>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</si>
  <si>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</si>
  <si>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</si>
  <si>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</si>
  <si>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</si>
  <si>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</si>
  <si>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</si>
  <si>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</si>
  <si>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</si>
  <si>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</si>
  <si>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</si>
  <si>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</si>
  <si>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</si>
  <si>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</si>
  <si>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</si>
  <si>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</si>
  <si>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</si>
  <si>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</si>
  <si>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</si>
  <si>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</si>
  <si>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</si>
  <si>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</si>
  <si>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</si>
  <si>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</si>
  <si>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</si>
  <si>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</si>
  <si>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</si>
  <si>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</si>
  <si>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</si>
  <si>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</si>
  <si>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</si>
  <si>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</si>
  <si>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</si>
  <si>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</si>
  <si>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</si>
  <si>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</si>
  <si>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</si>
  <si>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</si>
  <si>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</si>
  <si>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</si>
  <si>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</si>
  <si>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</si>
  <si>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</si>
  <si>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</si>
  <si>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</si>
  <si>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</si>
  <si>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</si>
  <si>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</si>
  <si>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</si>
  <si>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</si>
  <si>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</si>
  <si>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</si>
  <si>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</si>
  <si>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</si>
  <si>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</si>
  <si>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</si>
  <si>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</si>
  <si>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</si>
  <si>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</si>
  <si>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</si>
  <si>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</si>
  <si>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</si>
  <si>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</si>
  <si>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</si>
  <si>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</si>
  <si>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</si>
  <si>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</si>
  <si>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</si>
  <si>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</si>
  <si>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</si>
  <si>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</si>
  <si>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</si>
  <si>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</si>
  <si>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</si>
  <si>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</si>
  <si>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</si>
  <si>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</si>
  <si>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</si>
  <si>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</si>
  <si>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</si>
  <si>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</si>
  <si>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</si>
  <si>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</si>
  <si>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</si>
  <si>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</si>
  <si>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</si>
  <si>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</si>
  <si>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</si>
  <si>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</si>
  <si>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</si>
  <si>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</si>
  <si>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</si>
  <si>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</si>
  <si>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</si>
  <si>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</si>
  <si>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</si>
  <si>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</si>
  <si>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</si>
  <si>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</si>
  <si>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</si>
  <si>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</si>
  <si>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</si>
  <si>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</si>
  <si>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</si>
  <si>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</si>
  <si>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</si>
  <si>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</si>
  <si>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</si>
  <si>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</si>
  <si>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</si>
  <si>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</si>
  <si>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</si>
  <si>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</si>
  <si>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</si>
  <si>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</si>
  <si>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</si>
  <si>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</si>
  <si>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</si>
  <si>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</si>
  <si>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</si>
  <si>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</si>
  <si>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</si>
  <si>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</si>
  <si>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</si>
  <si>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</si>
  <si>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</si>
  <si>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</si>
  <si>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</si>
  <si>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</si>
  <si>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</si>
  <si>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</si>
  <si>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</si>
  <si>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</si>
  <si>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</si>
  <si>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</si>
  <si>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</si>
  <si>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</si>
  <si>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</si>
  <si>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</si>
  <si>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</si>
  <si>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</si>
  <si>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</si>
  <si>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</si>
  <si>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</si>
  <si>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</si>
  <si>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</si>
  <si>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</si>
  <si>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</si>
  <si>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</si>
  <si>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</si>
  <si>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</si>
  <si>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</si>
  <si>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</si>
  <si>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</si>
  <si>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</si>
  <si>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</si>
  <si>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</si>
  <si>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</si>
  <si>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</si>
  <si>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</si>
  <si>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</si>
  <si>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</si>
  <si>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</si>
  <si>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</si>
  <si>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</si>
  <si>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</si>
  <si>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</si>
  <si>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</si>
  <si>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</si>
  <si>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</si>
  <si>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</si>
  <si>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</si>
  <si>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</si>
  <si>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</si>
  <si>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</si>
  <si>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</si>
  <si>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</si>
  <si>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</si>
  <si>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</si>
  <si>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</si>
  <si>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</si>
  <si>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</si>
  <si>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</si>
  <si>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</si>
  <si>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</si>
  <si>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</si>
  <si>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</si>
  <si>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</si>
  <si>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</si>
  <si>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</si>
  <si>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</si>
  <si>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</si>
  <si>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</si>
  <si>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</si>
  <si>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</si>
  <si>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</si>
  <si>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</si>
  <si>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</si>
  <si>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</si>
  <si>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</si>
  <si>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</si>
  <si>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</si>
  <si>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</si>
  <si>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</si>
  <si>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</si>
  <si>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</si>
  <si>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</si>
  <si>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</si>
  <si>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</si>
  <si>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</si>
  <si>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</si>
  <si>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</si>
  <si>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</si>
  <si>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</si>
  <si>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</si>
  <si>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</si>
  <si>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</si>
  <si>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</si>
  <si>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</si>
  <si>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</si>
  <si>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</si>
  <si>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</si>
  <si>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</si>
  <si>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</si>
  <si>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</si>
  <si>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</si>
  <si>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</si>
  <si>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</si>
  <si>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</si>
  <si>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</si>
  <si>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</si>
  <si>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</si>
  <si>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</si>
  <si>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</si>
  <si>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</si>
  <si>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</si>
  <si>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</si>
  <si>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</si>
  <si>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</si>
  <si>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</si>
  <si>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</si>
  <si>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</si>
  <si>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</si>
  <si>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</si>
  <si>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</si>
  <si>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</si>
  <si>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</si>
  <si>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</si>
  <si>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</si>
  <si>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</si>
  <si>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</si>
  <si>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</si>
  <si>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</si>
  <si>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</si>
  <si>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</si>
  <si>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</si>
  <si>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</si>
  <si>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</si>
  <si>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</si>
  <si>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</si>
  <si>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</si>
  <si>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</si>
  <si>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</si>
  <si>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</si>
  <si>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</si>
  <si>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</si>
  <si>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</si>
  <si>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</si>
  <si>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</si>
  <si>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</si>
  <si>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</si>
  <si>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</si>
  <si>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</si>
  <si>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</si>
  <si>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</si>
  <si>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</si>
  <si>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</si>
  <si>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</si>
  <si>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</si>
  <si>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</si>
  <si>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</si>
  <si>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</si>
  <si>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</si>
  <si>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</si>
  <si>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</si>
  <si>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</si>
  <si>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</si>
  <si>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</si>
  <si>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</si>
  <si>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</si>
  <si>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</si>
  <si>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</si>
  <si>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</si>
  <si>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</si>
  <si>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</si>
  <si>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</si>
  <si>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</si>
  <si>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</si>
  <si>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</si>
  <si>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</si>
  <si>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</si>
  <si>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</si>
  <si>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</si>
  <si>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</si>
  <si>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</si>
  <si>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</si>
  <si>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</si>
  <si>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</si>
  <si>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</si>
  <si>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</si>
  <si>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</si>
  <si>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</si>
  <si>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</si>
  <si>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</si>
  <si>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</si>
  <si>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</si>
  <si>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</si>
  <si>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</si>
  <si>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</si>
  <si>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</si>
  <si>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</si>
  <si>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</si>
  <si>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</si>
  <si>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</si>
  <si>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</si>
  <si>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</si>
  <si>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</si>
  <si>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</si>
  <si>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</si>
  <si>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</si>
  <si>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</si>
  <si>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</si>
  <si>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</si>
  <si>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</si>
  <si>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</si>
  <si>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</si>
  <si>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</si>
  <si>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</si>
  <si>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</si>
  <si>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</si>
  <si>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</si>
  <si>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</si>
  <si>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</si>
  <si>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</si>
  <si>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</si>
  <si>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</si>
  <si>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</si>
  <si>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</si>
  <si>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</si>
  <si>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</si>
  <si>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</si>
  <si>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</si>
  <si>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</si>
  <si>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</si>
  <si>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</si>
  <si>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</si>
  <si>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</si>
  <si>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</si>
  <si>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</si>
  <si>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</si>
  <si>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</si>
  <si>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</si>
  <si>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</si>
  <si>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</si>
  <si>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</si>
  <si>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</si>
  <si>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</si>
  <si>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</si>
  <si>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</si>
  <si>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</si>
  <si>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</si>
  <si>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</si>
  <si>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</si>
  <si>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</si>
  <si>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</si>
  <si>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</si>
  <si>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</si>
  <si>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</si>
  <si>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</si>
  <si>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</si>
  <si>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</si>
  <si>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</si>
  <si>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</si>
  <si>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</si>
  <si>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</si>
  <si>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</si>
  <si>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</si>
  <si>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</si>
  <si>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</si>
  <si>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</si>
  <si>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</si>
  <si>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</si>
  <si>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</si>
  <si>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</si>
  <si>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</si>
  <si>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</si>
  <si>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</si>
  <si>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</si>
  <si>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</si>
  <si>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</si>
  <si>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</si>
  <si>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</si>
  <si>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</si>
  <si>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</si>
  <si>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</si>
  <si>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</si>
  <si>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</si>
  <si>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</si>
  <si>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</si>
  <si>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</si>
  <si>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</si>
  <si>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</si>
  <si>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</si>
  <si>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</si>
  <si>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</si>
  <si>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</si>
  <si>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</si>
  <si>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</si>
  <si>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</si>
  <si>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</si>
  <si>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</si>
  <si>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</si>
  <si>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</si>
  <si>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</si>
  <si>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</si>
  <si>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</si>
  <si>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</si>
  <si>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</si>
  <si>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</si>
  <si>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</si>
  <si>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</si>
  <si>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</si>
  <si>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</si>
  <si>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</si>
  <si>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</si>
  <si>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</si>
  <si>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</si>
  <si>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</si>
  <si>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</si>
  <si>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</si>
  <si>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</si>
  <si>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</si>
  <si>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</si>
  <si>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</si>
  <si>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</si>
  <si>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</si>
  <si>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</si>
  <si>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</si>
  <si>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</si>
  <si>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</si>
  <si>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</si>
  <si>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</si>
  <si>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</si>
  <si>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</si>
  <si>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</si>
  <si>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</si>
  <si>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</si>
  <si>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</si>
  <si>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</si>
  <si>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</si>
  <si>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</si>
  <si>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</si>
  <si>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</si>
  <si>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</si>
  <si>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</si>
  <si>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</si>
  <si>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</si>
  <si>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</si>
  <si>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</si>
  <si>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</si>
  <si>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</si>
  <si>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</si>
  <si>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</si>
  <si>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</si>
  <si>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</si>
  <si>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</si>
  <si>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</si>
  <si>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</si>
  <si>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</si>
  <si>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</si>
  <si>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</si>
  <si>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</si>
  <si>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</si>
  <si>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</si>
  <si>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</si>
  <si>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</si>
  <si>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</si>
  <si>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</si>
  <si>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</si>
  <si>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</si>
  <si>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</si>
  <si>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</si>
  <si>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</si>
  <si>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</si>
  <si>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</si>
  <si>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</si>
  <si>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</si>
  <si>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</si>
  <si>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</si>
  <si>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</si>
  <si>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</si>
  <si>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</si>
  <si>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</si>
  <si>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</si>
  <si>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</si>
  <si>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</si>
  <si>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</si>
  <si>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</si>
  <si>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</si>
  <si>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</si>
  <si>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</si>
  <si>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</si>
  <si>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</si>
  <si>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</si>
  <si>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</si>
  <si>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</si>
  <si>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</si>
  <si>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</si>
  <si>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</si>
  <si>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</si>
  <si>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</si>
  <si>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</si>
  <si>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</si>
  <si>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</si>
  <si>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</si>
  <si>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</si>
  <si>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</si>
  <si>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</si>
  <si>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</si>
  <si>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</si>
  <si>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</si>
  <si>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</si>
  <si>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</si>
  <si>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</si>
  <si>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</si>
  <si>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</si>
  <si>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</si>
  <si>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</si>
  <si>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</si>
  <si>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</si>
  <si>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</si>
  <si>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</si>
  <si>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</si>
  <si>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</si>
  <si>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</si>
  <si>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</si>
  <si>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</si>
  <si>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</si>
  <si>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</si>
  <si>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</si>
  <si>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</si>
  <si>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</si>
  <si>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</si>
  <si>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</si>
  <si>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</si>
  <si>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</si>
  <si>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</si>
  <si>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</si>
  <si>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</si>
  <si>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</si>
  <si>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</si>
  <si>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</si>
  <si>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</si>
  <si>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</si>
  <si>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</si>
  <si>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</si>
  <si>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</si>
  <si>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</si>
  <si>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</si>
  <si>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</si>
  <si>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</si>
  <si>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</si>
  <si>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</si>
  <si>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</si>
  <si>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</si>
  <si>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</si>
  <si>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</si>
  <si>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</si>
  <si>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</si>
  <si>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</si>
  <si>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</si>
  <si>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</si>
  <si>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</si>
  <si>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</si>
  <si>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</si>
  <si>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</si>
  <si>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</si>
  <si>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</si>
  <si>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</si>
  <si>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</si>
  <si>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</si>
  <si>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</si>
  <si>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</si>
  <si>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</si>
  <si>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</si>
  <si>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</si>
  <si>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</si>
  <si>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</si>
  <si>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</si>
  <si>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</si>
  <si>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</si>
  <si>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</si>
  <si>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</si>
  <si>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</si>
  <si>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</si>
  <si>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</si>
  <si>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</si>
  <si>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</si>
  <si>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</si>
  <si>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</si>
  <si>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</si>
  <si>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</si>
  <si>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</si>
  <si>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</si>
  <si>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</si>
  <si>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</si>
  <si>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</si>
  <si>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</si>
  <si>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</si>
  <si>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</si>
  <si>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</si>
  <si>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</si>
  <si>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</si>
  <si>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</si>
  <si>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</si>
  <si>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</si>
  <si>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</si>
  <si>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</si>
  <si>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</si>
  <si>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</si>
  <si>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</si>
  <si>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</si>
  <si>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</si>
  <si>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</si>
  <si>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</si>
  <si>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</si>
  <si>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</si>
  <si>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</si>
  <si>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</si>
  <si>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</si>
  <si>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</si>
  <si>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</si>
  <si>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</si>
  <si>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</si>
  <si>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</si>
  <si>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</si>
  <si>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</si>
  <si>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</si>
  <si>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</si>
  <si>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</si>
  <si>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</si>
  <si>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</si>
  <si>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</si>
  <si>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</si>
  <si>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</si>
  <si>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</si>
  <si>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</si>
  <si>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</si>
  <si>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</si>
  <si>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</si>
  <si>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</si>
  <si>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</si>
  <si>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</si>
  <si>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</si>
  <si>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</si>
  <si>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</si>
  <si>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</si>
  <si>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</si>
  <si>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</si>
  <si>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</si>
  <si>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</si>
  <si>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</si>
  <si>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</si>
  <si>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</si>
  <si>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</si>
  <si>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</si>
  <si>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</si>
  <si>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</si>
  <si>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</si>
  <si>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</si>
  <si>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</si>
  <si>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</si>
  <si>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</si>
  <si>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</si>
  <si>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</si>
  <si>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</si>
  <si>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</si>
  <si>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</si>
  <si>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</si>
  <si>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</si>
  <si>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</si>
  <si>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</si>
  <si>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</si>
  <si>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</si>
  <si>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</si>
  <si>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</si>
  <si>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</si>
  <si>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</si>
  <si>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</si>
  <si>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</si>
  <si>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</si>
  <si>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</si>
  <si>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</si>
  <si>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</si>
  <si>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</si>
  <si>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</si>
  <si>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</si>
  <si>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</si>
  <si>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</si>
  <si>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</si>
  <si>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</si>
  <si>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</si>
  <si>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</si>
  <si>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</si>
  <si>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</si>
  <si>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</si>
  <si>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</si>
  <si>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</si>
  <si>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</si>
  <si>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</si>
  <si>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</si>
  <si>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</si>
  <si>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</si>
  <si>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</si>
  <si>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</si>
  <si>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</si>
  <si>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</si>
  <si>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</si>
  <si>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</si>
  <si>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</si>
  <si>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</si>
  <si>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</si>
  <si>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</si>
  <si>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</si>
  <si>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</si>
  <si>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</si>
  <si>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</si>
  <si>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</si>
  <si>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</si>
  <si>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</si>
  <si>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</si>
  <si>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</si>
  <si>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</si>
  <si>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</si>
  <si>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</si>
  <si>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</si>
  <si>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</si>
  <si>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</si>
  <si>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</si>
  <si>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</si>
  <si>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</si>
  <si>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</si>
  <si>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</si>
  <si>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</si>
  <si>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</si>
  <si>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</si>
  <si>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</si>
  <si>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</si>
  <si>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</si>
  <si>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</si>
  <si>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</si>
  <si>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</si>
  <si>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</si>
  <si>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</si>
  <si>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</si>
  <si>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</si>
  <si>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</si>
  <si>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</si>
  <si>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</si>
  <si>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</si>
  <si>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</si>
  <si>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</si>
  <si>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</si>
  <si>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</si>
  <si>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</si>
  <si>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</si>
  <si>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</si>
  <si>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</si>
  <si>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</si>
  <si>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</si>
  <si>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</si>
  <si>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</si>
  <si>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</si>
  <si>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</si>
  <si>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</si>
  <si>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</si>
  <si>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</si>
  <si>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</si>
  <si>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</si>
  <si>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</si>
  <si>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</si>
  <si>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</si>
  <si>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</si>
  <si>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</si>
  <si>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</si>
  <si>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</si>
  <si>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</si>
  <si>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</si>
  <si>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</si>
  <si>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</si>
  <si>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</si>
  <si>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</si>
  <si>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</si>
  <si>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</si>
  <si>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</si>
  <si>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</si>
  <si>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</si>
  <si>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</si>
  <si>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</si>
  <si>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</si>
  <si>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</si>
  <si>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</si>
  <si>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</si>
  <si>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</si>
  <si>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</si>
  <si>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</si>
  <si>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</si>
  <si>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</si>
  <si>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</si>
  <si>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</si>
  <si>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</si>
  <si>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</si>
  <si>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</si>
  <si>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</si>
  <si>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</si>
  <si>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</si>
  <si>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</si>
  <si>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</si>
  <si>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</si>
  <si>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</si>
  <si>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</si>
  <si>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</si>
  <si>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</si>
  <si>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</si>
  <si>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</si>
  <si>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</si>
  <si>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</si>
  <si>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</si>
  <si>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</si>
  <si>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</si>
  <si>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</si>
  <si>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</si>
  <si>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</si>
  <si>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</si>
  <si>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</si>
  <si>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</si>
  <si>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</si>
  <si>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</si>
  <si>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</si>
  <si>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</si>
  <si>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</si>
  <si>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</si>
  <si>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</si>
  <si>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</si>
  <si>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</si>
  <si>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</si>
  <si>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</si>
  <si>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</si>
  <si>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</si>
  <si>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</si>
  <si>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</si>
  <si>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</si>
  <si>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</si>
  <si>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</si>
  <si>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</si>
  <si>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</si>
  <si>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</si>
  <si>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</si>
  <si>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</si>
  <si>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</si>
  <si>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</si>
  <si>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</si>
  <si>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</si>
  <si>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</si>
  <si>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</si>
  <si>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</si>
  <si>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</si>
  <si>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</si>
  <si>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</si>
  <si>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</si>
  <si>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</si>
  <si>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</si>
  <si>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</si>
  <si>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</si>
  <si>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</si>
  <si>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</si>
  <si>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</si>
  <si>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</si>
  <si>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</si>
  <si>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</si>
  <si>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</si>
  <si>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</si>
  <si>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</si>
  <si>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</si>
  <si>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</si>
  <si>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</si>
  <si>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</si>
  <si>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</si>
  <si>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</si>
  <si>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</si>
  <si>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</si>
  <si>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</si>
  <si>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</si>
  <si>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</si>
  <si>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</si>
  <si>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</si>
  <si>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</si>
  <si>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</si>
  <si>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</si>
  <si>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</si>
  <si>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</si>
  <si>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</si>
  <si>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</si>
  <si>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</si>
  <si>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</si>
  <si>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</si>
  <si>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</si>
  <si>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</si>
  <si>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</si>
  <si>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</si>
  <si>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</si>
  <si>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</si>
  <si>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</si>
  <si>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</si>
  <si>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</si>
  <si>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</si>
  <si>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</si>
  <si>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</si>
  <si>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</si>
  <si>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</si>
  <si>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</si>
  <si>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</si>
  <si>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</si>
  <si>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</si>
  <si>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</si>
  <si>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</si>
  <si>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</si>
  <si>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</si>
  <si>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</si>
  <si>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</si>
  <si>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</si>
  <si>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</si>
  <si>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</si>
  <si>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</si>
  <si>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</si>
  <si>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</si>
  <si>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</si>
  <si>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</si>
  <si>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</si>
  <si>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</si>
  <si>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</si>
  <si>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</si>
  <si>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</si>
  <si>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</si>
  <si>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</si>
  <si>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</si>
  <si>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</si>
  <si>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</si>
  <si>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</si>
  <si>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</si>
  <si>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</si>
  <si>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</si>
  <si>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</si>
  <si>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</si>
  <si>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</si>
  <si>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</si>
  <si>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</si>
  <si>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</si>
  <si>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</si>
  <si>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</si>
  <si>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</si>
  <si>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</si>
  <si>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</si>
  <si>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</si>
  <si>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</si>
  <si>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</si>
  <si>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</si>
  <si>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</si>
  <si>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</si>
  <si>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</si>
  <si>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</si>
  <si>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</si>
  <si>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</si>
  <si>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</si>
  <si>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</si>
  <si>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</si>
  <si>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</si>
  <si>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</si>
  <si>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</si>
  <si>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</si>
  <si>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</si>
  <si>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</si>
  <si>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</si>
  <si>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</si>
  <si>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</si>
  <si>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</si>
  <si>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</si>
  <si>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</si>
  <si>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</si>
  <si>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</si>
  <si>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</si>
  <si>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</si>
  <si>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</si>
  <si>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</si>
  <si>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</si>
  <si>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</si>
  <si>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</si>
  <si>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</si>
  <si>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</si>
  <si>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</si>
  <si>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</si>
  <si>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</si>
  <si>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</si>
  <si>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</si>
  <si>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</si>
  <si>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</si>
  <si>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</si>
  <si>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</si>
  <si>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</si>
  <si>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</si>
  <si>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</si>
  <si>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</si>
  <si>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</si>
  <si>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</si>
  <si>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</si>
  <si>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</si>
  <si>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</si>
  <si>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</si>
  <si>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</si>
  <si>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</si>
  <si>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</si>
  <si>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</si>
  <si>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</si>
  <si>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</si>
  <si>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</si>
  <si>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</si>
  <si>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</si>
  <si>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</si>
  <si>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</si>
  <si>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</si>
  <si>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</si>
  <si>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</si>
  <si>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</si>
  <si>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</si>
  <si>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</si>
  <si>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</si>
  <si>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</si>
  <si>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</si>
  <si>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</si>
  <si>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</si>
  <si>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</si>
  <si>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</si>
  <si>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</si>
  <si>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</si>
  <si>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</si>
  <si>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</si>
  <si>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</si>
  <si>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</si>
  <si>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</si>
  <si>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</si>
  <si>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</si>
  <si>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</si>
  <si>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</si>
  <si>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</si>
  <si>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</si>
  <si>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</si>
  <si>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</si>
  <si>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</si>
  <si>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</si>
  <si>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</si>
  <si>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</si>
  <si>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</si>
  <si>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</si>
  <si>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</si>
  <si>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</si>
  <si>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</si>
  <si>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</si>
  <si>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</si>
  <si>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</si>
  <si>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</si>
  <si>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</si>
  <si>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</si>
  <si>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</si>
  <si>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</si>
  <si>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</si>
  <si>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</si>
  <si>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</si>
  <si>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</si>
  <si>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</si>
  <si>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</si>
  <si>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</si>
  <si>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</si>
  <si>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</si>
  <si>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</si>
  <si>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</si>
  <si>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</si>
  <si>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</si>
  <si>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</si>
  <si>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</si>
  <si>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</si>
  <si>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</si>
  <si>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</si>
  <si>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</si>
  <si>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</si>
  <si>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</si>
  <si>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</si>
  <si>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</si>
  <si>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</si>
  <si>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</si>
  <si>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</si>
  <si>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</si>
  <si>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</si>
  <si>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</si>
  <si>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</si>
  <si>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</si>
  <si>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</si>
  <si>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</si>
  <si>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</si>
  <si>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</si>
  <si>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</si>
  <si>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</si>
  <si>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</si>
  <si>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</si>
  <si>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</si>
  <si>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</si>
  <si>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</si>
  <si>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</si>
  <si>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</si>
  <si>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</si>
  <si>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</si>
  <si>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</si>
  <si>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</si>
  <si>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</si>
  <si>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</si>
  <si>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</si>
  <si>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</si>
  <si>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</si>
  <si>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</si>
  <si>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</si>
  <si>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</si>
  <si>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</si>
  <si>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</si>
  <si>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</si>
  <si>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</si>
  <si>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</si>
  <si>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</si>
  <si>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</si>
  <si>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</si>
  <si>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</si>
  <si>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</si>
  <si>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</si>
  <si>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</si>
  <si>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</si>
  <si>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</si>
  <si>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</si>
  <si>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</si>
  <si>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</si>
  <si>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</si>
  <si>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</si>
  <si>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</si>
  <si>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</si>
  <si>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</si>
  <si>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</si>
  <si>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</si>
  <si>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</si>
  <si>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</si>
  <si>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</si>
  <si>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</si>
  <si>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</si>
  <si>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</si>
  <si>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</si>
  <si>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</si>
  <si>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</si>
  <si>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</si>
  <si>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</si>
  <si>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</si>
  <si>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</si>
  <si>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</si>
  <si>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</si>
  <si>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</si>
  <si>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</si>
  <si>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</si>
  <si>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</si>
  <si>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</si>
  <si>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</si>
  <si>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</si>
  <si>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</si>
  <si>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</si>
  <si>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</si>
  <si>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</si>
  <si>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</si>
  <si>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</si>
  <si>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</si>
  <si>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</si>
  <si>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</si>
  <si>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</si>
  <si>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</si>
  <si>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</si>
  <si>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</si>
  <si>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</si>
  <si>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</si>
  <si>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</si>
  <si>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</si>
  <si>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</si>
  <si>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</si>
  <si>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</si>
  <si>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</si>
  <si>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</si>
  <si>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</si>
  <si>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</si>
  <si>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</si>
  <si>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</si>
  <si>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</si>
  <si>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</si>
  <si>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</si>
  <si>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</si>
  <si>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</si>
  <si>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</si>
  <si>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</si>
  <si>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</si>
  <si>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</si>
  <si>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</si>
  <si>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</si>
  <si>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</si>
  <si>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</si>
  <si>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</si>
  <si>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</si>
  <si>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</si>
  <si>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</si>
  <si>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</si>
  <si>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</si>
  <si>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</si>
  <si>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</si>
  <si>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</si>
  <si>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</si>
  <si>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</si>
  <si>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</si>
  <si>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</si>
  <si>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</si>
  <si>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</si>
  <si>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</si>
  <si>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</si>
  <si>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</si>
  <si>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</si>
  <si>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</si>
  <si>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</si>
  <si>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</si>
  <si>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</si>
  <si>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</si>
  <si>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</si>
  <si>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</si>
  <si>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</si>
  <si>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</si>
  <si>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</si>
  <si>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</si>
  <si>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</si>
  <si>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</si>
  <si>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</si>
  <si>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</si>
  <si>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</si>
  <si>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</si>
  <si>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</si>
  <si>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</si>
  <si>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</si>
  <si>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</si>
  <si>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</si>
  <si>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</si>
  <si>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</si>
  <si>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</si>
  <si>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</si>
  <si>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</si>
  <si>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</si>
  <si>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</si>
  <si>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</si>
  <si>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</si>
  <si>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</si>
  <si>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</si>
  <si>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</si>
  <si>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</si>
  <si>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</si>
  <si>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</si>
  <si>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</si>
  <si>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</si>
  <si>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</si>
  <si>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</si>
  <si>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</si>
  <si>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</si>
  <si>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</si>
  <si>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</si>
  <si>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</si>
  <si>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</si>
  <si>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</si>
  <si>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</si>
  <si>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</si>
  <si>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</si>
  <si>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</si>
  <si>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</si>
  <si>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</si>
  <si>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</si>
  <si>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</si>
  <si>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</si>
  <si>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</si>
  <si>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</si>
  <si>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</si>
  <si>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</si>
  <si>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</si>
  <si>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</si>
  <si>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</si>
  <si>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</si>
  <si>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</si>
  <si>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</si>
  <si>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</si>
  <si>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</si>
  <si>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</si>
  <si>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</si>
  <si>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</si>
  <si>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</si>
  <si>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</si>
  <si>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</si>
  <si>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</si>
  <si>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</si>
  <si>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</si>
  <si>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</si>
  <si>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</si>
  <si>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</si>
  <si>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</si>
  <si>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</si>
  <si>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</si>
  <si>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</si>
  <si>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</si>
  <si>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</si>
  <si>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</si>
  <si>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</si>
  <si>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</si>
  <si>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</si>
  <si>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</si>
  <si>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</si>
  <si>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</si>
  <si>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</si>
  <si>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</si>
  <si>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</si>
  <si>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</si>
  <si>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</si>
  <si>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</si>
  <si>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</si>
  <si>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</si>
  <si>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</si>
  <si>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</si>
  <si>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</si>
  <si>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</si>
  <si>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</si>
  <si>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</si>
  <si>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</si>
  <si>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</si>
  <si>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</si>
  <si>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</si>
  <si>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</si>
  <si>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</si>
  <si>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</si>
  <si>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</si>
  <si>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</si>
  <si>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</si>
  <si>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</si>
  <si>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</si>
  <si>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</si>
  <si>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</si>
  <si>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</si>
  <si>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</si>
  <si>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</si>
  <si>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</si>
  <si>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</si>
  <si>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</si>
  <si>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</si>
  <si>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</si>
  <si>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</si>
  <si>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</si>
  <si>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</si>
  <si>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</si>
  <si>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</si>
  <si>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</si>
  <si>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</si>
  <si>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</si>
  <si>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</si>
  <si>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</si>
  <si>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</si>
  <si>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</si>
  <si>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</si>
  <si>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</si>
  <si>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</si>
  <si>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</si>
  <si>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</si>
  <si>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</si>
  <si>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</si>
  <si>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</si>
  <si>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</si>
  <si>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</si>
  <si>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</si>
  <si>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</si>
  <si>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</si>
  <si>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</si>
  <si>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</si>
  <si>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</si>
  <si>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</si>
  <si>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</si>
  <si>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</si>
  <si>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</si>
  <si>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</si>
  <si>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</si>
  <si>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</si>
  <si>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</si>
  <si>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</si>
  <si>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</si>
  <si>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</si>
  <si>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</si>
  <si>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</si>
  <si>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</si>
  <si>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</si>
  <si>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</si>
  <si>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</si>
  <si>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</si>
  <si>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</si>
  <si>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</si>
  <si>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</si>
  <si>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</si>
  <si>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</si>
  <si>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</si>
  <si>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</si>
  <si>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</si>
  <si>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</si>
  <si>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</si>
  <si>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</si>
  <si>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</si>
  <si>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</si>
  <si>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</si>
  <si>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</si>
  <si>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</si>
  <si>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</si>
  <si>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</si>
  <si>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</si>
  <si>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</si>
  <si>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</si>
  <si>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</si>
  <si>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</si>
  <si>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</si>
  <si>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</si>
  <si>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</si>
  <si>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</si>
  <si>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</si>
  <si>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</si>
  <si>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</si>
  <si>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</si>
  <si>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</si>
  <si>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</si>
  <si>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</si>
  <si>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</si>
  <si>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</si>
  <si>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</si>
  <si>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</si>
  <si>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</si>
  <si>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</si>
  <si>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</si>
  <si>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</si>
  <si>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</si>
  <si>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</si>
  <si>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</si>
  <si>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</si>
  <si>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</si>
  <si>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</si>
  <si>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</si>
  <si>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</si>
  <si>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</si>
  <si>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</si>
  <si>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</si>
  <si>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</si>
  <si>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</si>
  <si>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</si>
  <si>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</si>
  <si>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</si>
  <si>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</si>
  <si>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</si>
  <si>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</si>
  <si>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</si>
  <si>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</si>
  <si>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</si>
  <si>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</si>
  <si>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</si>
  <si>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</si>
  <si>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</si>
  <si>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</si>
  <si>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</si>
  <si>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</si>
  <si>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</si>
  <si>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</si>
  <si>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</si>
  <si>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</si>
  <si>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</si>
  <si>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</si>
  <si>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</si>
  <si>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</si>
  <si>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</si>
  <si>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</si>
  <si>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</si>
  <si>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</si>
  <si>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</si>
  <si>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</si>
  <si>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</si>
  <si>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</si>
  <si>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</si>
  <si>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</si>
  <si>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</si>
  <si>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</si>
  <si>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</si>
  <si>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</si>
  <si>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</si>
  <si>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</si>
  <si>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</si>
  <si>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</si>
  <si>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</si>
  <si>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</si>
  <si>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</si>
  <si>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</si>
  <si>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</si>
  <si>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</si>
  <si>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</si>
  <si>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</si>
  <si>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</si>
  <si>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</si>
  <si>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</si>
  <si>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</si>
  <si>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</si>
  <si>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</si>
  <si>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</si>
  <si>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</si>
  <si>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</si>
  <si>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</si>
  <si>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</si>
  <si>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</si>
  <si>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</si>
  <si>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</si>
  <si>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</si>
  <si>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</si>
  <si>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</si>
  <si>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</si>
  <si>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</si>
  <si>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</si>
  <si>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</si>
  <si>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</si>
  <si>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</si>
  <si>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</si>
  <si>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</si>
  <si>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</si>
  <si>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</si>
  <si>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</si>
  <si>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</si>
  <si>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</si>
  <si>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</si>
  <si>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</si>
  <si>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</si>
  <si>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</si>
  <si>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</si>
  <si>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</si>
  <si>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</si>
  <si>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</si>
  <si>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</si>
  <si>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</si>
  <si>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</si>
  <si>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</si>
  <si>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</si>
  <si>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</si>
  <si>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</si>
  <si>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</si>
  <si>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</si>
  <si>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</si>
  <si>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</si>
  <si>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</si>
  <si>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</si>
  <si>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</si>
  <si>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</si>
  <si>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</si>
  <si>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</si>
  <si>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</si>
  <si>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</si>
  <si>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</si>
  <si>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</si>
  <si>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</si>
  <si>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</si>
  <si>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</si>
  <si>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</si>
  <si>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</si>
  <si>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</si>
  <si>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</si>
  <si>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</si>
  <si>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</si>
  <si>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</si>
  <si>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</si>
  <si>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</si>
  <si>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</si>
  <si>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</si>
  <si>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</si>
  <si>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</si>
  <si>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</si>
  <si>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</si>
  <si>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</si>
  <si>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</si>
  <si>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</si>
  <si>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</si>
  <si>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</si>
  <si>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</si>
  <si>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</si>
  <si>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</si>
  <si>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</si>
  <si>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</si>
  <si>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</si>
  <si>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</si>
  <si>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</si>
  <si>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</si>
  <si>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</si>
  <si>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</si>
  <si>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</si>
  <si>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</si>
  <si>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</si>
  <si>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</si>
  <si>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</si>
  <si>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</si>
  <si>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</si>
  <si>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</si>
  <si>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</si>
  <si>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</si>
  <si>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</si>
  <si>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</si>
  <si>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</si>
  <si>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</si>
  <si>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</si>
  <si>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</si>
  <si>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</si>
  <si>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</si>
  <si>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</si>
  <si>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</si>
  <si>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</si>
  <si>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</si>
  <si>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</si>
  <si>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</si>
  <si>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</si>
  <si>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</si>
  <si>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</si>
  <si>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</si>
  <si>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</si>
  <si>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</si>
  <si>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</si>
  <si>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</si>
  <si>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</si>
  <si>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</si>
  <si>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</si>
  <si>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</si>
  <si>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</si>
  <si>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</si>
  <si>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</si>
  <si>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</si>
  <si>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</si>
  <si>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</si>
  <si>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</si>
  <si>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</si>
  <si>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</si>
  <si>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</si>
  <si>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</si>
  <si>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</si>
  <si>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</si>
  <si>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</si>
  <si>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</si>
  <si>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</si>
  <si>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</si>
  <si>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</si>
  <si>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</si>
  <si>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</si>
  <si>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</si>
  <si>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</si>
  <si>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</si>
  <si>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</si>
  <si>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</si>
  <si>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</si>
  <si>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</si>
  <si>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</si>
  <si>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</si>
  <si>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</si>
  <si>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</si>
  <si>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</si>
  <si>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</si>
  <si>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</si>
  <si>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</si>
  <si>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</si>
  <si>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</si>
  <si>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</si>
  <si>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</si>
  <si>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</si>
  <si>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</si>
  <si>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</si>
  <si>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</si>
  <si>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</si>
  <si>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</si>
  <si>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</si>
  <si>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</si>
  <si>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</si>
  <si>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</si>
  <si>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</si>
  <si>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</si>
  <si>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</si>
  <si>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</si>
  <si>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</si>
  <si>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</si>
  <si>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</si>
  <si>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</si>
  <si>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</si>
  <si>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</si>
  <si>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</si>
  <si>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</si>
  <si>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</si>
  <si>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</si>
  <si>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</si>
  <si>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</si>
  <si>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</si>
  <si>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</si>
  <si>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</si>
  <si>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</si>
  <si>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</si>
  <si>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</si>
  <si>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</si>
  <si>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</si>
  <si>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</si>
  <si>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</si>
  <si>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</si>
  <si>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</si>
  <si>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</si>
  <si>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</si>
  <si>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</si>
  <si>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</si>
  <si>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</si>
  <si>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</si>
  <si>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</si>
  <si>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</si>
  <si>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</si>
  <si>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</si>
  <si>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</si>
  <si>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</si>
  <si>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</si>
  <si>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</si>
  <si>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</si>
  <si>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</si>
  <si>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</si>
  <si>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</si>
  <si>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</si>
  <si>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</si>
  <si>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</si>
  <si>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</si>
  <si>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</si>
  <si>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</si>
  <si>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</si>
  <si>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</si>
  <si>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</si>
  <si>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</si>
  <si>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</si>
  <si>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</si>
  <si>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</si>
  <si>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</si>
  <si>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</si>
  <si>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</si>
  <si>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</si>
  <si>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</si>
  <si>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</si>
  <si>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</si>
  <si>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</si>
  <si>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</si>
  <si>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</si>
  <si>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</si>
  <si>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</si>
  <si>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</si>
  <si>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</si>
  <si>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</si>
  <si>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</si>
  <si>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</si>
  <si>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</si>
  <si>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</si>
  <si>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</si>
  <si>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</si>
  <si>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</si>
  <si>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</si>
  <si>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</si>
  <si>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</si>
  <si>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</si>
  <si>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</si>
  <si>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</si>
  <si>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</si>
  <si>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</si>
  <si>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</si>
  <si>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</si>
  <si>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</si>
  <si>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</si>
  <si>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</si>
  <si>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</si>
  <si>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</si>
  <si>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</si>
  <si>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</si>
  <si>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</si>
  <si>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</si>
  <si>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</si>
  <si>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</si>
  <si>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</si>
  <si>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</si>
  <si>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</si>
  <si>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</si>
  <si>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</si>
  <si>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</si>
  <si>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</si>
  <si>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</si>
  <si>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</si>
  <si>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</si>
  <si>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</si>
  <si>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</si>
  <si>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</si>
  <si>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</si>
  <si>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</si>
  <si>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</si>
  <si>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</si>
  <si>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</si>
  <si>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</si>
  <si>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</si>
  <si>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</si>
  <si>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</si>
  <si>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</si>
  <si>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</si>
  <si>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</si>
  <si>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</si>
  <si>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</si>
  <si>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</si>
  <si>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</si>
  <si>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</si>
  <si>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</si>
  <si>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</si>
  <si>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</si>
  <si>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</si>
  <si>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</si>
  <si>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</si>
  <si>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</si>
  <si>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</si>
  <si>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</si>
  <si>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</si>
  <si>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</si>
  <si>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</si>
  <si>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</si>
  <si>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</si>
  <si>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</si>
  <si>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</si>
  <si>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</si>
  <si>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</si>
  <si>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</si>
  <si>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</si>
  <si>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</si>
  <si>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</si>
  <si>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</si>
  <si>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</si>
  <si>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</si>
  <si>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</si>
  <si>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</si>
  <si>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</si>
  <si>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</si>
  <si>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</si>
  <si>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</si>
  <si>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</si>
  <si>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</si>
  <si>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</si>
  <si>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</si>
  <si>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</si>
  <si>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</si>
  <si>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</si>
  <si>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</si>
  <si>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</si>
  <si>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</si>
  <si>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</si>
  <si>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</si>
  <si>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</si>
  <si>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</si>
  <si>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</si>
  <si>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</si>
  <si>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</si>
  <si>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</si>
  <si>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</si>
  <si>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</si>
  <si>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</si>
  <si>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</si>
  <si>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</si>
  <si>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</si>
  <si>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</si>
  <si>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</si>
  <si>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</si>
  <si>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</si>
  <si>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</si>
  <si>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</si>
  <si>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</si>
  <si>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</si>
  <si>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</si>
  <si>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</si>
  <si>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</si>
  <si>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</si>
  <si>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</si>
  <si>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</si>
  <si>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</si>
  <si>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</si>
  <si>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</si>
  <si>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</si>
  <si>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</si>
  <si>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</si>
  <si>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</si>
  <si>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</si>
  <si>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</si>
  <si>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</si>
  <si>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</si>
  <si>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</si>
  <si>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</si>
  <si>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</si>
  <si>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</si>
  <si>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</si>
  <si>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</si>
  <si>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</si>
  <si>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</si>
  <si>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</si>
  <si>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</si>
  <si>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</si>
  <si>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</si>
  <si>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</si>
  <si>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</si>
  <si>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</si>
  <si>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</si>
  <si>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</si>
  <si>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</si>
  <si>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</si>
  <si>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</si>
  <si>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</si>
  <si>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</si>
  <si>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</si>
  <si>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</si>
  <si>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</si>
  <si>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</si>
  <si>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</si>
  <si>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</si>
  <si>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</si>
  <si>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</si>
  <si>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</si>
  <si>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</si>
  <si>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</si>
  <si>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</si>
  <si>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</si>
  <si>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</si>
  <si>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</si>
  <si>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</si>
  <si>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</si>
  <si>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</si>
  <si>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</si>
  <si>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</si>
  <si>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</si>
  <si>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</si>
  <si>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</si>
  <si>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</si>
  <si>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</si>
  <si>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</si>
  <si>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</si>
  <si>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</si>
  <si>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</si>
  <si>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</si>
  <si>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</si>
  <si>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</si>
  <si>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</si>
  <si>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</si>
  <si>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</si>
  <si>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</si>
  <si>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</si>
  <si>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</si>
  <si>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</si>
  <si>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</si>
  <si>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</si>
  <si>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</si>
  <si>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</si>
  <si>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</si>
  <si>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</si>
  <si>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</si>
  <si>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</si>
  <si>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</si>
  <si>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</si>
  <si>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</si>
  <si>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</si>
  <si>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</si>
  <si>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</si>
  <si>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</si>
  <si>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</si>
  <si>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</si>
  <si>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</si>
  <si>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</si>
  <si>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</si>
  <si>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</si>
  <si>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</si>
  <si>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</si>
  <si>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</si>
  <si>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</si>
  <si>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</si>
  <si>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</si>
  <si>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</si>
  <si>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</si>
  <si>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</si>
  <si>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</si>
  <si>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</si>
  <si>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</si>
  <si>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</si>
  <si>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</si>
  <si>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</si>
  <si>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</si>
  <si>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</si>
  <si>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</si>
  <si>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</si>
  <si>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</si>
  <si>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</si>
  <si>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</si>
  <si>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</si>
  <si>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</si>
  <si>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</si>
  <si>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</si>
  <si>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</si>
  <si>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</si>
  <si>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</si>
  <si>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</si>
  <si>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</si>
  <si>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</si>
  <si>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</si>
  <si>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</si>
  <si>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</si>
  <si>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</si>
  <si>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</si>
  <si>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</si>
  <si>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</si>
  <si>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</si>
  <si>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</si>
  <si>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</si>
  <si>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</si>
  <si>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</si>
  <si>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</si>
  <si>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</si>
  <si>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</si>
  <si>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</si>
  <si>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</si>
  <si>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</si>
  <si>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</si>
  <si>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</si>
  <si>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</si>
  <si>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</si>
  <si>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</si>
  <si>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</si>
  <si>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</si>
  <si>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</si>
  <si>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</si>
  <si>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</si>
  <si>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</si>
  <si>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</si>
  <si>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</si>
  <si>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</si>
  <si>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</si>
  <si>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</si>
  <si>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</si>
  <si>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</si>
  <si>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</si>
  <si>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</si>
  <si>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</si>
  <si>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</si>
  <si>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</si>
  <si>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</si>
  <si>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</si>
  <si>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</si>
  <si>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</si>
  <si>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</si>
  <si>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</si>
  <si>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</si>
  <si>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</si>
  <si>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</si>
  <si>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</si>
  <si>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</si>
  <si>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</si>
  <si>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</si>
  <si>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</si>
  <si>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</si>
  <si>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</si>
  <si>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</si>
  <si>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</si>
  <si>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</si>
  <si>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</si>
  <si>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</si>
  <si>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</si>
  <si>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</si>
  <si>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</si>
  <si>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</si>
  <si>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</si>
  <si>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</si>
  <si>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</si>
  <si>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</si>
  <si>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</si>
  <si>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</si>
  <si>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</si>
  <si>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</si>
  <si>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</si>
  <si>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</si>
  <si>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</si>
  <si>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</si>
  <si>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</si>
  <si>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</si>
  <si>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</si>
  <si>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</si>
  <si>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</si>
  <si>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</si>
  <si>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</si>
  <si>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</si>
  <si>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</si>
  <si>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</si>
  <si>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</si>
  <si>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</si>
  <si>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</si>
  <si>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</si>
  <si>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</si>
  <si>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</si>
  <si>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</si>
  <si>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</si>
  <si>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</si>
  <si>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</si>
  <si>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</si>
  <si>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</si>
  <si>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</si>
  <si>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</si>
  <si>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</si>
  <si>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</si>
  <si>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</si>
  <si>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</si>
  <si>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</si>
  <si>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</si>
  <si>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</si>
  <si>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</si>
  <si>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</si>
  <si>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</si>
  <si>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</si>
  <si>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</si>
  <si>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</si>
  <si>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</si>
  <si>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</si>
  <si>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</si>
  <si>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</si>
  <si>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</si>
  <si>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</si>
  <si>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</si>
  <si>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</si>
  <si>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</si>
  <si>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</si>
  <si>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</si>
  <si>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</si>
  <si>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</si>
  <si>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</si>
  <si>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</si>
  <si>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</si>
  <si>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</si>
  <si>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</si>
  <si>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</si>
  <si>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</si>
  <si>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</si>
  <si>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</si>
  <si>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</si>
  <si>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</si>
  <si>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</si>
  <si>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</si>
  <si>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</si>
  <si>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</si>
  <si>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</si>
  <si>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</si>
  <si>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</si>
  <si>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</si>
  <si>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</si>
  <si>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</si>
  <si>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</si>
  <si>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</si>
  <si>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</si>
  <si>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</si>
  <si>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</si>
  <si>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</si>
  <si>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</si>
  <si>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</si>
  <si>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</si>
  <si>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</si>
  <si>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</si>
  <si>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</si>
  <si>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</si>
  <si>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</si>
  <si>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</si>
  <si>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</si>
  <si>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</si>
  <si>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</si>
  <si>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</si>
  <si>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</si>
  <si>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</si>
  <si>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</si>
  <si>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</si>
  <si>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</si>
  <si>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</si>
  <si>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</si>
  <si>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</si>
  <si>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</si>
  <si>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</si>
  <si>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</si>
  <si>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</si>
  <si>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</si>
  <si>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</si>
  <si>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</si>
  <si>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</si>
  <si>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</si>
  <si>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</si>
  <si>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</si>
  <si>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</si>
  <si>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</si>
  <si>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</si>
  <si>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</si>
  <si>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</si>
  <si>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</si>
  <si>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</si>
  <si>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</si>
  <si>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</si>
  <si>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</si>
  <si>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</si>
  <si>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</si>
  <si>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</si>
  <si>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</si>
  <si>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</si>
  <si>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</si>
  <si>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</si>
  <si>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</si>
  <si>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</si>
  <si>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</si>
  <si>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</si>
  <si>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</si>
  <si>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</si>
  <si>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</si>
  <si>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</si>
  <si>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</si>
  <si>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</si>
  <si>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</si>
  <si>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</si>
  <si>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</si>
  <si>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</si>
  <si>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</si>
  <si>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</si>
  <si>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</si>
  <si>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</si>
  <si>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</si>
  <si>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</si>
  <si>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</si>
  <si>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</si>
  <si>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</si>
  <si>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</si>
  <si>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</si>
  <si>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</si>
  <si>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</si>
  <si>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</si>
  <si>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</si>
  <si>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</si>
  <si>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</si>
  <si>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</si>
  <si>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</si>
  <si>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</si>
  <si>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</si>
  <si>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</si>
  <si>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</si>
  <si>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</si>
  <si>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</si>
  <si>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</si>
  <si>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</si>
  <si>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</si>
  <si>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</si>
  <si>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</si>
  <si>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</si>
  <si>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</si>
  <si>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</si>
  <si>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</si>
  <si>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</si>
  <si>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</si>
  <si>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</si>
  <si>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</si>
  <si>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</si>
  <si>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</si>
  <si>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</si>
  <si>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</si>
  <si>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</si>
  <si>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</si>
  <si>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</si>
  <si>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</si>
  <si>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</si>
  <si>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</si>
  <si>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</si>
  <si>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</si>
  <si>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</si>
  <si>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</si>
  <si>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</si>
  <si>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</si>
  <si>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</si>
  <si>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</si>
  <si>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</si>
  <si>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</si>
  <si>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</si>
  <si>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</si>
  <si>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</si>
  <si>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</si>
  <si>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</si>
  <si>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</si>
  <si>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</si>
  <si>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</si>
  <si>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</si>
  <si>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</si>
  <si>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</si>
  <si>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</si>
  <si>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</si>
  <si>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</si>
  <si>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</si>
  <si>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</si>
  <si>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</si>
  <si>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</si>
  <si>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</si>
  <si>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</si>
  <si>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</si>
  <si>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</si>
  <si>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</si>
  <si>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</si>
  <si>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</si>
  <si>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</si>
  <si>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</si>
  <si>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</si>
  <si>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</si>
  <si>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</si>
  <si>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</si>
  <si>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</si>
  <si>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</si>
  <si>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</si>
  <si>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</si>
  <si>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</si>
  <si>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</si>
  <si>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</si>
  <si>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</si>
  <si>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</si>
  <si>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</si>
  <si>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</si>
  <si>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</si>
  <si>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</si>
  <si>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</si>
  <si>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</si>
  <si>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</si>
  <si>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</si>
  <si>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</si>
  <si>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</si>
  <si>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</si>
  <si>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</si>
  <si>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</si>
  <si>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</si>
  <si>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</si>
  <si>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</si>
  <si>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</si>
  <si>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</si>
  <si>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</si>
  <si>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</si>
  <si>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</si>
  <si>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</si>
  <si>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</si>
  <si>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</si>
  <si>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</si>
  <si>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</si>
  <si>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</si>
  <si>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</si>
  <si>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</si>
  <si>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</si>
  <si>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</si>
  <si>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</si>
  <si>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</si>
  <si>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</si>
  <si>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</si>
  <si>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</si>
  <si>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</si>
  <si>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</si>
  <si>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</si>
  <si>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</si>
  <si>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</si>
  <si>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</si>
  <si>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</si>
  <si>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</si>
  <si>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</si>
  <si>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</si>
  <si>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</si>
  <si>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</si>
  <si>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</si>
  <si>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</si>
  <si>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</si>
  <si>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</si>
  <si>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</si>
  <si>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</si>
  <si>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</si>
  <si>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</si>
  <si>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</si>
  <si>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</si>
  <si>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</si>
  <si>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</si>
  <si>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</si>
  <si>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</si>
  <si>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</si>
  <si>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</si>
  <si>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</si>
  <si>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</si>
  <si>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</si>
  <si>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</si>
  <si>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</si>
  <si>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</si>
  <si>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</si>
  <si>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</si>
  <si>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</si>
  <si>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</si>
  <si>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</si>
  <si>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</si>
  <si>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</si>
  <si>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</si>
  <si>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</si>
  <si>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</si>
  <si>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</si>
  <si>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</si>
  <si>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</si>
  <si>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</si>
  <si>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</si>
  <si>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</si>
  <si>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</si>
  <si>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</si>
  <si>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</si>
  <si>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</si>
  <si>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</si>
  <si>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</si>
  <si>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</si>
  <si>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</si>
  <si>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</si>
  <si>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</si>
  <si>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</si>
  <si>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</si>
  <si>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</si>
  <si>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</si>
  <si>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</si>
  <si>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</si>
  <si>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</si>
  <si>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</si>
  <si>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</si>
  <si>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</si>
  <si>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</si>
  <si>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</si>
  <si>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</si>
  <si>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</si>
  <si>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</si>
  <si>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</si>
  <si>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</si>
  <si>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</si>
  <si>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</si>
  <si>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</si>
  <si>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</si>
  <si>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</si>
  <si>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</si>
  <si>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</si>
  <si>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</si>
  <si>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</si>
  <si>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</si>
  <si>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</si>
  <si>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</si>
  <si>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</si>
  <si>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</si>
  <si>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</si>
  <si>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</si>
  <si>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</si>
  <si>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</si>
  <si>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</si>
  <si>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</si>
  <si>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</si>
  <si>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</si>
  <si>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</si>
  <si>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</si>
  <si>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</si>
  <si>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</si>
  <si>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</si>
  <si>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</si>
  <si>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</si>
  <si>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</si>
  <si>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</si>
  <si>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</si>
  <si>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</si>
  <si>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</si>
  <si>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</si>
  <si>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</si>
  <si>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</si>
  <si>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</si>
  <si>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</si>
  <si>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</si>
  <si>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</si>
  <si>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</si>
  <si>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</si>
  <si>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</si>
  <si>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</si>
  <si>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</si>
  <si>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</si>
  <si>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</si>
  <si>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</si>
  <si>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</si>
  <si>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</si>
  <si>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</si>
  <si>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</si>
  <si>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</si>
  <si>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</si>
  <si>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</si>
  <si>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</si>
  <si>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</si>
  <si>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</si>
  <si>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</si>
  <si>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</si>
  <si>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</si>
  <si>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</si>
  <si>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</si>
  <si>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</si>
  <si>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</si>
  <si>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</si>
  <si>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</si>
  <si>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</si>
  <si>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</si>
  <si>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</si>
  <si>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</si>
  <si>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</si>
  <si>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</si>
  <si>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</si>
  <si>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</si>
  <si>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</si>
  <si>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</si>
  <si>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</si>
  <si>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</si>
  <si>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</si>
  <si>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</si>
  <si>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</si>
  <si>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</si>
  <si>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</si>
  <si>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</si>
  <si>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</si>
  <si>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</si>
  <si>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</si>
  <si>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</si>
  <si>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</si>
  <si>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</si>
  <si>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</si>
  <si>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</si>
  <si>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</si>
  <si>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</si>
  <si>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</si>
  <si>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</si>
  <si>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</si>
  <si>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</si>
  <si>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</si>
  <si>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</si>
  <si>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</si>
  <si>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</si>
  <si>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</si>
  <si>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</si>
  <si>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</si>
  <si>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</si>
  <si>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</si>
  <si>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</si>
  <si>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</si>
  <si>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</si>
  <si>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</si>
  <si>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</si>
  <si>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</si>
  <si>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</si>
  <si>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</si>
  <si>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</si>
  <si>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</si>
  <si>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</si>
  <si>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</si>
  <si>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</si>
  <si>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</si>
  <si>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</si>
  <si>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</si>
  <si>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</si>
  <si>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</si>
  <si>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</si>
  <si>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</si>
  <si>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</si>
  <si>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</si>
  <si>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</si>
  <si>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</si>
  <si>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</si>
  <si>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</si>
  <si>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</si>
  <si>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</si>
  <si>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</si>
  <si>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</si>
  <si>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</si>
  <si>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</si>
  <si>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</si>
  <si>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</si>
  <si>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</si>
  <si>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</si>
  <si>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</si>
  <si>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</si>
  <si>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</si>
  <si>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</si>
  <si>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</si>
  <si>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</si>
  <si>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</si>
  <si>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</si>
  <si>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</si>
  <si>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</si>
  <si>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</si>
  <si>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</si>
  <si>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</si>
  <si>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</si>
  <si>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</si>
  <si>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</si>
  <si>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</si>
  <si>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</si>
  <si>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</si>
  <si>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</si>
  <si>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</si>
  <si>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</si>
  <si>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</si>
  <si>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</si>
  <si>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</si>
  <si>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</si>
  <si>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</si>
  <si>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</si>
  <si>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</si>
  <si>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</si>
  <si>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</si>
  <si>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</si>
  <si>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</si>
  <si>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</si>
  <si>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</si>
  <si>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</si>
  <si>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</si>
  <si>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</si>
  <si>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</si>
  <si>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</si>
  <si>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</si>
  <si>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</si>
  <si>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</si>
  <si>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</si>
  <si>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</si>
  <si>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</si>
  <si>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</si>
  <si>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</si>
  <si>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</si>
  <si>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</si>
  <si>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</si>
  <si>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</si>
  <si>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</si>
  <si>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</si>
  <si>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</si>
  <si>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</si>
  <si>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</si>
  <si>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</si>
  <si>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</si>
  <si>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</si>
  <si>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</si>
  <si>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</si>
  <si>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</si>
  <si>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</si>
  <si>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</si>
  <si>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</si>
  <si>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</si>
  <si>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</si>
  <si>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</si>
  <si>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</si>
  <si>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</si>
  <si>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</si>
  <si>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</si>
  <si>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</si>
  <si>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</si>
  <si>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</si>
  <si>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</si>
  <si>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</si>
  <si>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</si>
  <si>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</si>
  <si>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</si>
  <si>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</si>
  <si>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</si>
  <si>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</si>
  <si>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</si>
  <si>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</si>
  <si>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</si>
  <si>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</si>
  <si>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</si>
  <si>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</si>
  <si>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</si>
  <si>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</si>
  <si>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</si>
  <si>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</si>
  <si>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</si>
  <si>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</si>
  <si>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</si>
  <si>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</si>
  <si>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</si>
  <si>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</si>
  <si>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</si>
  <si>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</si>
  <si>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</si>
  <si>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</si>
  <si>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</si>
  <si>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</si>
  <si>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</si>
  <si>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</si>
  <si>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</si>
  <si>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</si>
  <si>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</si>
  <si>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</si>
  <si>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</si>
  <si>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</si>
  <si>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</si>
  <si>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</si>
  <si>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</si>
  <si>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</si>
  <si>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</si>
  <si>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</si>
  <si>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</si>
  <si>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</si>
  <si>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</si>
  <si>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</si>
  <si>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</si>
  <si>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</si>
  <si>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</si>
  <si>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</si>
  <si>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</si>
  <si>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</si>
  <si>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</si>
  <si>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</si>
  <si>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</si>
  <si>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</si>
  <si>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</si>
  <si>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</si>
  <si>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</si>
  <si>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</si>
  <si>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</si>
  <si>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</si>
  <si>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</si>
  <si>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</si>
  <si>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</si>
  <si>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</si>
  <si>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</si>
  <si>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</si>
  <si>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</si>
  <si>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</si>
  <si>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</si>
  <si>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</si>
  <si>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</si>
  <si>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</si>
  <si>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</si>
  <si>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</si>
  <si>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</si>
  <si>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</si>
  <si>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</si>
  <si>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</si>
  <si>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</si>
  <si>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</si>
  <si>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</si>
  <si>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</si>
  <si>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</si>
  <si>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</si>
  <si>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</si>
  <si>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</si>
  <si>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</si>
  <si>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</si>
  <si>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</si>
  <si>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</si>
  <si>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</si>
  <si>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</si>
  <si>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</si>
  <si>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</si>
  <si>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</si>
  <si>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</si>
  <si>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</si>
  <si>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</si>
  <si>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</si>
  <si>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</si>
  <si>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</si>
  <si>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</si>
  <si>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</si>
  <si>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</si>
  <si>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</si>
  <si>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</si>
  <si>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</si>
  <si>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</si>
  <si>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</si>
  <si>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</si>
  <si>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</si>
  <si>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</si>
  <si>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</si>
  <si>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</si>
  <si>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</si>
  <si>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</si>
  <si>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</si>
  <si>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</si>
  <si>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</si>
  <si>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</si>
  <si>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</si>
  <si>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</si>
  <si>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</si>
  <si>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</si>
  <si>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</si>
  <si>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</si>
  <si>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</si>
  <si>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</si>
  <si>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</si>
  <si>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</si>
  <si>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</si>
  <si>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</si>
  <si>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</si>
  <si>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</si>
  <si>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</si>
  <si>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</si>
  <si>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</si>
  <si>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</si>
  <si>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</si>
  <si>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</si>
  <si>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</si>
  <si>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</si>
  <si>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</si>
  <si>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</si>
  <si>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</si>
  <si>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</si>
  <si>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</si>
  <si>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</si>
  <si>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</si>
  <si>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</si>
  <si>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</si>
  <si>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</si>
  <si>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</si>
  <si>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</si>
  <si>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</si>
  <si>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</si>
  <si>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</si>
  <si>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</si>
  <si>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</si>
  <si>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</si>
  <si>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</si>
  <si>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</si>
  <si>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</si>
  <si>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</si>
  <si>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</si>
  <si>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</si>
  <si>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</si>
  <si>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</si>
  <si>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</si>
  <si>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</si>
  <si>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</si>
  <si>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</si>
  <si>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</si>
  <si>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</si>
  <si>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</si>
  <si>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</si>
  <si>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</si>
  <si>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</si>
  <si>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</si>
  <si>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</si>
  <si>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</si>
  <si>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</si>
  <si>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</si>
  <si>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</si>
  <si>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</si>
  <si>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</si>
  <si>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</si>
  <si>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</si>
  <si>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</si>
  <si>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</si>
  <si>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</si>
  <si>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</si>
  <si>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</si>
  <si>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</si>
  <si>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</si>
  <si>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</si>
  <si>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</si>
  <si>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</si>
  <si>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</si>
  <si>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</si>
  <si>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</si>
  <si>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</si>
  <si>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</si>
  <si>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</si>
  <si>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</si>
  <si>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</si>
  <si>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</si>
  <si>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</si>
  <si>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</si>
  <si>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</si>
  <si>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</si>
  <si>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</si>
  <si>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</si>
  <si>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</si>
  <si>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</si>
  <si>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</si>
  <si>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</si>
  <si>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</si>
  <si>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</si>
  <si>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</si>
  <si>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</si>
  <si>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</si>
  <si>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</si>
  <si>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</si>
  <si>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</si>
  <si>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</si>
  <si>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</si>
  <si>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</si>
  <si>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</si>
  <si>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</si>
  <si>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</si>
  <si>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</si>
  <si>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</si>
  <si>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</si>
  <si>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</si>
  <si>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</si>
  <si>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</si>
  <si>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</si>
  <si>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</si>
  <si>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</si>
  <si>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</si>
  <si>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</si>
  <si>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</si>
  <si>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</si>
  <si>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</si>
  <si>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</si>
  <si>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</si>
  <si>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</si>
  <si>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</si>
  <si>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</si>
  <si>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</si>
  <si>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</si>
  <si>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</si>
  <si>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</si>
  <si>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</si>
  <si>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</si>
  <si>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</si>
  <si>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</si>
  <si>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</si>
  <si>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</si>
  <si>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</si>
  <si>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</si>
  <si>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</si>
  <si>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</si>
  <si>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</si>
  <si>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</si>
  <si>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</si>
  <si>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</si>
  <si>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</si>
  <si>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</si>
  <si>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</si>
  <si>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</si>
  <si>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</si>
  <si>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</si>
  <si>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</si>
  <si>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</si>
  <si>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</si>
  <si>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</si>
  <si>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</si>
  <si>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</si>
  <si>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</si>
  <si>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</si>
  <si>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</si>
  <si>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</si>
  <si>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</si>
  <si>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</si>
  <si>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</si>
  <si>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</si>
  <si>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</si>
  <si>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</si>
  <si>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</si>
  <si>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</si>
  <si>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</si>
  <si>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</si>
  <si>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</si>
  <si>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</si>
  <si>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</si>
  <si>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</si>
  <si>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</si>
  <si>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</si>
  <si>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</si>
  <si>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</si>
  <si>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</si>
  <si>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</si>
  <si>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</si>
  <si>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</si>
  <si>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</si>
  <si>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</si>
  <si>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</si>
  <si>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</si>
  <si>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</si>
  <si>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</si>
  <si>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</si>
  <si>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</si>
  <si>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</si>
  <si>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</si>
  <si>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</si>
  <si>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</si>
  <si>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</si>
  <si>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</si>
  <si>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</si>
  <si>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</si>
  <si>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</si>
  <si>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</si>
  <si>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</si>
  <si>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</si>
  <si>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</si>
  <si>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</si>
  <si>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</si>
  <si>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</si>
  <si>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</si>
  <si>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</si>
  <si>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</si>
  <si>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</si>
  <si>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</si>
  <si>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</si>
  <si>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</si>
  <si>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</si>
  <si>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</si>
  <si>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</si>
  <si>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</si>
  <si>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</si>
  <si>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</si>
  <si>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</si>
  <si>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</si>
  <si>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</si>
  <si>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</si>
  <si>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</si>
  <si>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</si>
  <si>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</si>
  <si>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</si>
  <si>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</si>
  <si>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</si>
  <si>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</si>
  <si>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</si>
  <si>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</si>
  <si>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</si>
  <si>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</si>
  <si>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</si>
  <si>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</si>
  <si>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</si>
  <si>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</si>
  <si>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</si>
  <si>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</si>
  <si>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</si>
  <si>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</si>
  <si>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</si>
  <si>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</si>
  <si>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</si>
  <si>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</si>
  <si>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</si>
  <si>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</si>
  <si>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</si>
  <si>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</si>
  <si>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</si>
  <si>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</si>
  <si>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</si>
  <si>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</si>
  <si>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</si>
  <si>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</si>
  <si>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</si>
  <si>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</si>
  <si>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</si>
  <si>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</si>
  <si>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</si>
  <si>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</si>
  <si>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</si>
  <si>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</si>
  <si>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</si>
  <si>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</si>
  <si>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</si>
  <si>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</si>
  <si>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</si>
  <si>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</si>
  <si>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</si>
  <si>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</si>
  <si>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</si>
  <si>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</si>
  <si>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</si>
  <si>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</si>
  <si>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</si>
  <si>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</si>
  <si>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</si>
  <si>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</si>
  <si>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</si>
  <si>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</si>
  <si>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</si>
  <si>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</si>
  <si>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</si>
  <si>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</si>
  <si>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</si>
  <si>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</si>
  <si>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</si>
  <si>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</si>
  <si>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</si>
  <si>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</si>
  <si>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</si>
  <si>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</si>
  <si>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</si>
  <si>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</si>
  <si>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</si>
  <si>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</si>
  <si>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</si>
  <si>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</si>
  <si>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</si>
  <si>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</si>
  <si>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</si>
  <si>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</si>
  <si>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</si>
  <si>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</si>
  <si>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</si>
  <si>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</si>
  <si>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</si>
  <si>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</si>
  <si>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</si>
  <si>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</si>
  <si>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</si>
  <si>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</si>
  <si>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</si>
  <si>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</si>
  <si>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</si>
  <si>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</si>
  <si>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</si>
  <si>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</si>
  <si>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</si>
  <si>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</si>
  <si>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</si>
  <si>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</si>
  <si>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</si>
  <si>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</si>
  <si>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</si>
  <si>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</si>
  <si>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</si>
  <si>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</si>
  <si>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</si>
  <si>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</si>
  <si>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</si>
  <si>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</si>
  <si>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</si>
  <si>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</si>
  <si>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</si>
  <si>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</si>
  <si>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</si>
  <si>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</si>
  <si>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</si>
  <si>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</si>
  <si>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</si>
  <si>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</si>
  <si>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</si>
  <si>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</si>
  <si>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</si>
  <si>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</si>
  <si>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</si>
  <si>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</si>
  <si>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</si>
  <si>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</si>
  <si>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</si>
  <si>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</si>
  <si>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</si>
  <si>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</si>
  <si>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</si>
  <si>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</si>
  <si>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</si>
  <si>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</si>
  <si>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</si>
  <si>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</si>
  <si>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</si>
  <si>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</si>
  <si>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</si>
  <si>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</si>
  <si>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</si>
  <si>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</si>
  <si>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</si>
  <si>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</si>
  <si>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</si>
  <si>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</si>
  <si>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</si>
  <si>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</si>
  <si>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</si>
  <si>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</si>
  <si>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</si>
  <si>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</si>
  <si>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</si>
  <si>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</si>
  <si>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</si>
  <si>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</si>
  <si>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</si>
  <si>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</si>
  <si>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</si>
  <si>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</si>
  <si>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</si>
  <si>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</si>
  <si>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</si>
  <si>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</si>
  <si>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</si>
  <si>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</si>
  <si>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</si>
  <si>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</si>
  <si>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</si>
  <si>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</si>
  <si>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</si>
  <si>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</si>
  <si>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</si>
  <si>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</si>
  <si>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</si>
  <si>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</si>
  <si>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</si>
  <si>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</si>
  <si>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</si>
  <si>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</si>
  <si>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</si>
  <si>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</si>
  <si>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</si>
  <si>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</si>
  <si>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</si>
  <si>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</si>
  <si>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</si>
  <si>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</si>
  <si>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</si>
  <si>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</si>
  <si>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</si>
  <si>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</si>
  <si>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</si>
  <si>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</si>
  <si>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</si>
  <si>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</si>
  <si>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</si>
  <si>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</si>
  <si>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</si>
  <si>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</si>
  <si>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</si>
  <si>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</si>
  <si>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</si>
  <si>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</si>
  <si>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</si>
  <si>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</si>
  <si>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</si>
  <si>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</si>
  <si>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</si>
  <si>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</si>
  <si>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</si>
  <si>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</si>
  <si>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</si>
  <si>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</si>
  <si>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</si>
  <si>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</si>
  <si>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</si>
  <si>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</si>
  <si>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</si>
  <si>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</si>
  <si>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</si>
  <si>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</si>
  <si>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</si>
  <si>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</si>
  <si>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</si>
  <si>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</si>
  <si>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</si>
  <si>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</si>
  <si>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</si>
  <si>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</si>
  <si>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</si>
  <si>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</si>
  <si>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</si>
  <si>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</si>
  <si>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</si>
  <si>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</si>
  <si>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</si>
  <si>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</si>
  <si>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</si>
  <si>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</si>
  <si>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</si>
  <si>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</si>
  <si>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</si>
  <si>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</si>
  <si>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</si>
  <si>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</si>
  <si>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</si>
  <si>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</si>
  <si>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</si>
  <si>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</si>
  <si>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</si>
  <si>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</si>
  <si>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</si>
  <si>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</si>
  <si>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</si>
  <si>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</si>
  <si>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</si>
  <si>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</si>
  <si>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</si>
  <si>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</si>
  <si>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</si>
  <si>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</si>
  <si>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</si>
  <si>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</si>
  <si>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</si>
  <si>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</si>
  <si>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</si>
  <si>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</si>
  <si>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</si>
  <si>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</si>
  <si>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</si>
  <si>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</si>
  <si>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</si>
  <si>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</si>
  <si>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</si>
  <si>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</si>
  <si>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</si>
  <si>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</si>
  <si>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</si>
  <si>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</si>
  <si>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</si>
  <si>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</si>
  <si>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</si>
  <si>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</si>
  <si>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</si>
  <si>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</si>
  <si>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</si>
  <si>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</si>
  <si>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</si>
  <si>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</si>
  <si>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</si>
  <si>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</si>
  <si>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</si>
  <si>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</si>
  <si>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</si>
  <si>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</si>
  <si>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</si>
  <si>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</si>
  <si>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</si>
  <si>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</si>
  <si>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</si>
  <si>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</si>
  <si>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</si>
  <si>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</si>
  <si>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</si>
  <si>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</si>
  <si>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</si>
  <si>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</si>
  <si>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</si>
  <si>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</si>
  <si>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</si>
  <si>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</si>
  <si>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</si>
  <si>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</si>
  <si>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</si>
  <si>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</si>
  <si>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</si>
  <si>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</si>
  <si>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</si>
  <si>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</si>
  <si>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</si>
  <si>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</si>
  <si>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</si>
  <si>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</si>
  <si>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</si>
  <si>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</si>
  <si>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</si>
  <si>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</si>
  <si>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</si>
  <si>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</si>
  <si>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</si>
  <si>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</si>
  <si>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</si>
  <si>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</si>
  <si>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</si>
  <si>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</si>
  <si>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</si>
  <si>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</si>
  <si>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</si>
  <si>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</si>
  <si>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</si>
  <si>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</si>
  <si>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</si>
  <si>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</si>
  <si>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</si>
  <si>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</si>
  <si>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</si>
  <si>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</si>
  <si>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</si>
  <si>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</si>
  <si>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</si>
  <si>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</si>
  <si>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</si>
  <si>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</si>
  <si>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</si>
  <si>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</si>
  <si>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</si>
  <si>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</si>
  <si>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</si>
  <si>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</si>
  <si>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</si>
  <si>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</si>
  <si>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</si>
  <si>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</si>
  <si>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</si>
  <si>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</si>
  <si>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</si>
  <si>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</si>
  <si>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</si>
  <si>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</si>
  <si>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</si>
  <si>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</si>
  <si>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</si>
  <si>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</si>
  <si>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</si>
  <si>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</si>
  <si>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</si>
  <si>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</si>
  <si>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</si>
  <si>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</si>
  <si>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</si>
  <si>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</si>
  <si>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</si>
  <si>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</si>
  <si>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</si>
  <si>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</si>
  <si>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</si>
  <si>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</si>
  <si>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</si>
  <si>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</si>
  <si>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</si>
  <si>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</si>
  <si>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</si>
  <si>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</si>
  <si>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</si>
  <si>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</si>
  <si>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</si>
  <si>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</si>
  <si>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</si>
  <si>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</si>
  <si>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</si>
  <si>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</si>
  <si>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</si>
  <si>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</si>
  <si>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</si>
  <si>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</si>
  <si>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</si>
  <si>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</si>
  <si>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</si>
  <si>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</si>
  <si>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</si>
  <si>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</si>
  <si>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</si>
  <si>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</si>
  <si>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</si>
  <si>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</si>
  <si>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</si>
  <si>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</si>
  <si>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</si>
  <si>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</si>
  <si>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</si>
  <si>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</si>
  <si>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</si>
  <si>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</si>
  <si>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</si>
  <si>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</si>
  <si>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</si>
  <si>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</si>
  <si>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</si>
  <si>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</si>
  <si>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</si>
  <si>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</si>
  <si>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</si>
  <si>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</si>
  <si>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</si>
  <si>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</si>
  <si>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</si>
  <si>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</si>
  <si>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</si>
  <si>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</si>
  <si>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</si>
  <si>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</si>
  <si>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</si>
  <si>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</si>
  <si>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</si>
  <si>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</si>
  <si>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</si>
  <si>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</si>
  <si>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</si>
  <si>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</si>
  <si>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</si>
  <si>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</si>
  <si>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</si>
  <si>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</si>
  <si>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</si>
  <si>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</si>
  <si>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</si>
  <si>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</si>
  <si>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</si>
  <si>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</si>
  <si>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</si>
  <si>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</si>
  <si>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</si>
  <si>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</si>
  <si>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</si>
  <si>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</si>
  <si>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</si>
  <si>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</si>
  <si>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</si>
  <si>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</si>
  <si>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</si>
  <si>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</si>
  <si>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</si>
  <si>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</si>
  <si>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</si>
  <si>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</si>
  <si>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</si>
  <si>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</si>
  <si>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</si>
  <si>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</si>
  <si>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</si>
  <si>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</si>
  <si>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</si>
  <si>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</si>
  <si>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</si>
  <si>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</si>
  <si>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</si>
  <si>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</si>
  <si>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</si>
  <si>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</si>
  <si>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</si>
  <si>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</si>
  <si>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</si>
  <si>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</si>
  <si>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</si>
  <si>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</si>
  <si>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</si>
  <si>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</si>
  <si>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</si>
  <si>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</si>
  <si>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</si>
  <si>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</si>
  <si>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</si>
  <si>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</si>
  <si>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</si>
  <si>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</si>
  <si>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</si>
  <si>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</si>
  <si>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</si>
  <si>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</si>
  <si>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</si>
  <si>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</si>
  <si>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</si>
  <si>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</si>
  <si>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</si>
  <si>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</si>
  <si>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</si>
  <si>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</si>
  <si>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</si>
  <si>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</si>
  <si>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</si>
  <si>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</si>
  <si>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</si>
  <si>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</si>
  <si>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</si>
  <si>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</si>
  <si>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</si>
  <si>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</si>
  <si>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</si>
  <si>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</si>
  <si>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</si>
  <si>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</si>
  <si>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</si>
  <si>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</si>
  <si>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</si>
  <si>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</si>
  <si>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</si>
  <si>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</si>
  <si>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</si>
  <si>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</si>
  <si>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</si>
  <si>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</si>
  <si>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</si>
  <si>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</si>
  <si>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</si>
  <si>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</si>
  <si>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</si>
  <si>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</si>
  <si>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</si>
  <si>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</si>
  <si>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</si>
  <si>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</si>
  <si>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</si>
  <si>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</si>
  <si>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</si>
  <si>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</si>
  <si>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</si>
  <si>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</si>
  <si>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</si>
  <si>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</si>
  <si>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</si>
  <si>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</si>
  <si>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</si>
  <si>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</si>
  <si>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</si>
  <si>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</si>
  <si>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</si>
  <si>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</si>
  <si>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</si>
  <si>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</si>
  <si>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</si>
  <si>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</si>
  <si>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</si>
  <si>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</si>
  <si>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</si>
  <si>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</si>
  <si>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</si>
  <si>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</si>
  <si>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</si>
  <si>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</si>
  <si>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</si>
  <si>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</si>
  <si>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</si>
  <si>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</si>
  <si>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</si>
  <si>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</si>
  <si>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</si>
  <si>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</si>
  <si>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</si>
  <si>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</si>
  <si>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</si>
  <si>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</si>
  <si>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</si>
  <si>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</si>
  <si>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</si>
  <si>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</si>
  <si>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</si>
  <si>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</si>
  <si>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</si>
  <si>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</si>
  <si>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</si>
  <si>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</si>
  <si>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</si>
  <si>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</si>
  <si>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</si>
  <si>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</si>
  <si>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</si>
  <si>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</si>
  <si>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</si>
  <si>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</si>
  <si>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</si>
  <si>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</si>
  <si>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</si>
  <si>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</si>
  <si>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</si>
  <si>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</si>
  <si>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</si>
  <si>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</si>
  <si>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</si>
  <si>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</si>
  <si>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</si>
  <si>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</si>
  <si>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</si>
  <si>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</si>
  <si>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</si>
  <si>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</si>
  <si>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</si>
  <si>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</si>
  <si>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</si>
  <si>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</si>
  <si>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</si>
  <si>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</si>
  <si>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</si>
  <si>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</si>
  <si>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</si>
  <si>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</si>
  <si>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</si>
  <si>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</si>
  <si>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</si>
  <si>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</si>
  <si>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</si>
  <si>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</si>
  <si>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</si>
  <si>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</si>
  <si>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</si>
  <si>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</si>
  <si>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</si>
  <si>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</si>
  <si>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</si>
  <si>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</si>
  <si>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</si>
  <si>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</si>
  <si>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</si>
  <si>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</si>
  <si>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</si>
  <si>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</si>
  <si>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</si>
  <si>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</si>
  <si>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</si>
  <si>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</si>
  <si>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</si>
  <si>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</si>
  <si>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</si>
  <si>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</si>
  <si>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</si>
  <si>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</si>
  <si>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</si>
  <si>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</si>
  <si>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</si>
  <si>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</si>
  <si>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</si>
  <si>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</si>
  <si>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</si>
  <si>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</si>
  <si>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</si>
  <si>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</si>
  <si>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</si>
  <si>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</si>
  <si>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</si>
  <si>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</si>
  <si>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</si>
  <si>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</si>
  <si>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</si>
  <si>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</si>
  <si>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</si>
  <si>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</si>
  <si>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</si>
  <si>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</si>
  <si>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</si>
  <si>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</si>
  <si>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</si>
  <si>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</si>
  <si>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</si>
  <si>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</si>
  <si>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</si>
  <si>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</si>
  <si>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</si>
  <si>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</si>
  <si>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</si>
  <si>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</si>
  <si>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</si>
  <si>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</si>
  <si>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</si>
  <si>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</si>
  <si>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</si>
  <si>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</si>
  <si>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</si>
  <si>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</si>
  <si>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</si>
  <si>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</si>
  <si>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</si>
  <si>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</si>
  <si>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</si>
  <si>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</si>
  <si>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</si>
  <si>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</si>
  <si>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</si>
  <si>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</si>
  <si>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</si>
  <si>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</si>
  <si>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</si>
  <si>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</si>
  <si>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</si>
  <si>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</si>
  <si>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</si>
  <si>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</si>
  <si>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</si>
  <si>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</si>
  <si>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</si>
  <si>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</si>
  <si>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</si>
  <si>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</si>
  <si>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</si>
  <si>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</si>
  <si>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</si>
  <si>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</si>
  <si>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</si>
  <si>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</si>
  <si>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</si>
  <si>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</si>
  <si>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</si>
  <si>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</si>
  <si>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</si>
  <si>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</si>
  <si>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</si>
  <si>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</si>
  <si>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</si>
  <si>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</si>
  <si>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</si>
  <si>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</si>
  <si>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</si>
  <si>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</si>
  <si>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</si>
  <si>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</si>
  <si>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</si>
  <si>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</si>
  <si>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</si>
  <si>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</si>
  <si>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</si>
  <si>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</si>
  <si>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</si>
  <si>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</si>
  <si>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</si>
  <si>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</si>
  <si>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</si>
  <si>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</si>
  <si>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</si>
  <si>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</si>
  <si>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</si>
  <si>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</si>
  <si>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</si>
  <si>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</si>
  <si>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</si>
  <si>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</si>
  <si>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</si>
  <si>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</si>
  <si>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</si>
  <si>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</si>
  <si>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</si>
  <si>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</si>
  <si>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</si>
  <si>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</si>
  <si>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</si>
  <si>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</si>
  <si>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</si>
  <si>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</si>
  <si>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</si>
  <si>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</si>
  <si>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</si>
  <si>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</si>
  <si>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</si>
  <si>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</si>
  <si>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</si>
  <si>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</si>
  <si>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</si>
  <si>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</si>
  <si>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</si>
  <si>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</si>
  <si>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</si>
  <si>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</si>
  <si>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</si>
  <si>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</si>
  <si>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</si>
  <si>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</si>
  <si>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</si>
  <si>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</si>
  <si>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</si>
  <si>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</si>
  <si>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</si>
  <si>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</si>
  <si>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</si>
  <si>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</si>
  <si>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</si>
  <si>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</si>
  <si>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</si>
  <si>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</si>
  <si>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</si>
  <si>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</si>
  <si>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</si>
  <si>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</si>
  <si>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</si>
  <si>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</si>
  <si>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</si>
  <si>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</si>
  <si>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</si>
  <si>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</si>
  <si>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</si>
  <si>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</si>
  <si>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</si>
  <si>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</si>
  <si>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</si>
  <si>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</si>
  <si>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</si>
  <si>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</si>
  <si>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</si>
  <si>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</si>
  <si>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</si>
  <si>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</si>
  <si>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</si>
  <si>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</si>
  <si>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</si>
  <si>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</si>
  <si>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</si>
  <si>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</si>
  <si>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</si>
  <si>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</si>
  <si>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</si>
  <si>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</si>
  <si>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</si>
  <si>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</si>
  <si>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</si>
  <si>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</si>
  <si>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</si>
  <si>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</si>
  <si>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</si>
  <si>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</si>
  <si>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</si>
  <si>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</si>
  <si>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</si>
  <si>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</si>
  <si>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</si>
  <si>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</si>
  <si>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</si>
  <si>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</si>
  <si>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</si>
  <si>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</si>
  <si>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</si>
  <si>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</si>
  <si>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</si>
  <si>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</si>
  <si>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</si>
  <si>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</si>
  <si>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</si>
  <si>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</si>
  <si>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</si>
  <si>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</si>
  <si>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</si>
  <si>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</si>
  <si>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</si>
  <si>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</si>
  <si>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</si>
  <si>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</si>
  <si>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</si>
  <si>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</si>
  <si>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</si>
  <si>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</si>
  <si>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</si>
  <si>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</si>
  <si>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</si>
  <si>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</si>
  <si>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</si>
  <si>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</si>
  <si>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</si>
  <si>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</si>
  <si>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</si>
  <si>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</si>
  <si>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</si>
  <si>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</si>
  <si>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</si>
  <si>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</si>
  <si>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</si>
  <si>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</si>
  <si>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</si>
  <si>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</si>
  <si>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</si>
  <si>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</si>
  <si>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</si>
  <si>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</si>
  <si>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</si>
  <si>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</si>
  <si>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</si>
  <si>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</si>
  <si>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</si>
  <si>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</si>
  <si>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</si>
  <si>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</si>
  <si>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</si>
  <si>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</si>
  <si>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</si>
  <si>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</si>
  <si>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</si>
  <si>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</si>
  <si>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</si>
  <si>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</si>
  <si>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</si>
  <si>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</si>
  <si>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</si>
  <si>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</si>
  <si>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</si>
  <si>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</si>
  <si>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</si>
  <si>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</si>
  <si>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</si>
  <si>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</si>
  <si>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</si>
  <si>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</si>
  <si>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</si>
  <si>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</si>
  <si>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</si>
  <si>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</si>
  <si>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</si>
  <si>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</si>
  <si>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</si>
  <si>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</si>
  <si>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</si>
  <si>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</si>
  <si>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</si>
  <si>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</si>
  <si>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</si>
  <si>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</si>
  <si>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</si>
  <si>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</si>
  <si>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</si>
  <si>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</si>
  <si>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</si>
  <si>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</si>
  <si>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</si>
  <si>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</si>
  <si>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</si>
  <si>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</si>
  <si>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</si>
  <si>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</si>
  <si>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</si>
  <si>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</si>
  <si>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</si>
  <si>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</si>
  <si>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</si>
  <si>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</si>
  <si>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</si>
  <si>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</si>
  <si>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</si>
  <si>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</si>
  <si>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</si>
  <si>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</si>
  <si>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</si>
  <si>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</si>
  <si>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</si>
  <si>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</si>
  <si>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</si>
  <si>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</si>
  <si>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</si>
  <si>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</si>
  <si>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</si>
  <si>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</si>
  <si>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</si>
  <si>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</si>
  <si>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</si>
  <si>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</si>
  <si>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</si>
  <si>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</si>
  <si>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</si>
  <si>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</si>
  <si>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</si>
  <si>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</si>
  <si>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</si>
  <si>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</si>
  <si>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</si>
  <si>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</si>
  <si>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</si>
  <si>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</si>
  <si>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</si>
  <si>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</si>
  <si>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</si>
  <si>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</si>
  <si>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</si>
  <si>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</si>
  <si>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</si>
  <si>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</si>
  <si>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</si>
  <si>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</si>
  <si>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</si>
  <si>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</si>
  <si>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</si>
  <si>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</si>
  <si>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</si>
  <si>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</si>
  <si>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</si>
  <si>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</si>
  <si>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</si>
  <si>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</si>
  <si>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</si>
  <si>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</si>
  <si>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</si>
  <si>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</si>
  <si>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</si>
  <si>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</si>
  <si>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</si>
  <si>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</si>
  <si>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</si>
  <si>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</si>
  <si>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</si>
  <si>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</si>
  <si>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</si>
  <si>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</si>
  <si>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</si>
  <si>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</si>
  <si>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</si>
  <si>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</si>
  <si>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</si>
  <si>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</si>
  <si>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</si>
  <si>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</si>
  <si>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</si>
  <si>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</si>
  <si>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</si>
  <si>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</si>
  <si>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</si>
  <si>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</si>
  <si>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</si>
  <si>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</si>
  <si>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</si>
  <si>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</si>
  <si>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</si>
  <si>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</si>
  <si>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</si>
  <si>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</si>
  <si>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</si>
  <si>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</si>
  <si>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</si>
  <si>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</si>
  <si>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</si>
  <si>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</si>
  <si>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</si>
  <si>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</si>
  <si>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</si>
  <si>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</si>
  <si>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</si>
  <si>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</si>
  <si>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</si>
  <si>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</si>
  <si>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</si>
  <si>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</si>
  <si>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</si>
  <si>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</si>
  <si>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</si>
  <si>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</si>
  <si>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</si>
  <si>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</si>
  <si>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</si>
  <si>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</si>
  <si>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</si>
  <si>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</si>
  <si>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</si>
  <si>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</si>
  <si>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</si>
  <si>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</si>
  <si>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</si>
  <si>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</si>
  <si>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</si>
  <si>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</si>
  <si>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</si>
  <si>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</si>
  <si>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</si>
  <si>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</si>
  <si>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</si>
  <si>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</si>
  <si>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</si>
  <si>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</si>
  <si>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</si>
  <si>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</si>
  <si>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</si>
  <si>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</si>
  <si>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</si>
  <si>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</si>
  <si>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</si>
  <si>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</si>
  <si>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</si>
  <si>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</si>
  <si>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</si>
  <si>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</si>
  <si>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</si>
  <si>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</si>
  <si>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</si>
  <si>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</si>
  <si>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</si>
  <si>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</si>
  <si>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</si>
  <si>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</si>
  <si>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</si>
  <si>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</si>
  <si>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</si>
  <si>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</si>
  <si>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</si>
  <si>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</si>
  <si>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</si>
  <si>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</si>
  <si>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</si>
  <si>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</si>
  <si>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</si>
  <si>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</si>
  <si>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</si>
  <si>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</si>
  <si>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</si>
  <si>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</si>
  <si>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</si>
  <si>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</si>
  <si>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</si>
  <si>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</si>
  <si>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</si>
  <si>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</si>
  <si>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</si>
  <si>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</si>
  <si>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</si>
  <si>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</si>
  <si>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</si>
  <si>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</si>
  <si>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</si>
  <si>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</si>
  <si>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</si>
  <si>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</si>
  <si>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</si>
  <si>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</si>
  <si>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</si>
  <si>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</si>
  <si>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</si>
  <si>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</si>
  <si>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</si>
  <si>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</si>
  <si>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</si>
  <si>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</si>
  <si>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</si>
  <si>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</si>
  <si>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</si>
  <si>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</si>
  <si>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</si>
  <si>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</si>
  <si>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</si>
  <si>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</si>
  <si>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</si>
  <si>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</si>
  <si>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</si>
  <si>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</si>
  <si>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</si>
  <si>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</si>
  <si>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</si>
  <si>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</si>
  <si>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</si>
  <si>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</si>
  <si>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</si>
  <si>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</si>
  <si>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</si>
  <si>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</si>
  <si>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</si>
  <si>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</si>
  <si>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</si>
  <si>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</si>
  <si>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</si>
  <si>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</si>
  <si>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</si>
  <si>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</si>
  <si>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</si>
  <si>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</si>
  <si>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</si>
  <si>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</si>
  <si>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</si>
  <si>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</si>
  <si>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</si>
  <si>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</si>
  <si>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</si>
  <si>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</si>
  <si>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</si>
  <si>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</si>
  <si>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</si>
  <si>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</si>
  <si>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</si>
  <si>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</si>
  <si>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</si>
  <si>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</si>
  <si>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</si>
  <si>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</si>
  <si>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</si>
  <si>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</si>
  <si>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</si>
  <si>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</si>
  <si>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</si>
  <si>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</si>
  <si>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</si>
  <si>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</si>
  <si>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</si>
  <si>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</si>
  <si>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</si>
  <si>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</si>
  <si>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</si>
  <si>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</si>
  <si>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</si>
  <si>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</si>
  <si>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</si>
  <si>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</si>
  <si>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</si>
  <si>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</si>
  <si>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</si>
  <si>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</si>
  <si>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</si>
  <si>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</si>
  <si>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</si>
  <si>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</si>
  <si>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</si>
  <si>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</si>
  <si>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</si>
  <si>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</si>
  <si>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</si>
  <si>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</si>
  <si>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</si>
  <si>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</si>
  <si>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</si>
  <si>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</si>
  <si>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</si>
  <si>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</si>
  <si>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</si>
  <si>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</si>
  <si>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</si>
  <si>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</si>
  <si>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</si>
  <si>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</si>
  <si>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</si>
  <si>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</si>
  <si>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</si>
  <si>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</si>
  <si>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</si>
  <si>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</si>
  <si>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</si>
  <si>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</si>
  <si>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</si>
  <si>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</si>
  <si>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</si>
  <si>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</si>
  <si>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</si>
  <si>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</si>
  <si>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</si>
  <si>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</si>
  <si>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</si>
  <si>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</si>
  <si>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</si>
  <si>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</si>
  <si>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</si>
  <si>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</si>
  <si>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</si>
  <si>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</si>
  <si>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</si>
  <si>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</si>
  <si>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</si>
  <si>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</si>
  <si>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</si>
  <si>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</si>
  <si>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</si>
  <si>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</si>
  <si>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</si>
  <si>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</si>
  <si>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</si>
  <si>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</si>
  <si>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</si>
  <si>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</si>
  <si>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</si>
  <si>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</si>
  <si>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</si>
  <si>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</si>
  <si>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</si>
  <si>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</si>
  <si>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</si>
  <si>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</si>
  <si>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</si>
  <si>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</si>
  <si>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</si>
  <si>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</si>
  <si>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</si>
  <si>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</si>
  <si>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</si>
  <si>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</si>
  <si>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</si>
  <si>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</si>
  <si>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</si>
  <si>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</si>
  <si>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</si>
  <si>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</si>
  <si>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</si>
  <si>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</si>
  <si>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</si>
  <si>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</si>
  <si>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</si>
  <si>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</si>
  <si>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</si>
  <si>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</si>
  <si>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</si>
  <si>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</si>
  <si>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</si>
  <si>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</si>
  <si>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</si>
  <si>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</si>
  <si>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</si>
  <si>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</si>
  <si>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</si>
  <si>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</si>
  <si>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</si>
  <si>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</si>
  <si>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</si>
  <si>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</si>
  <si>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</si>
  <si>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</si>
  <si>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</si>
  <si>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</si>
  <si>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</si>
  <si>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</si>
  <si>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</si>
  <si>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</si>
  <si>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</si>
  <si>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</si>
  <si>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</si>
  <si>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</si>
  <si>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</si>
  <si>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</si>
  <si>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</si>
  <si>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</si>
  <si>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</si>
  <si>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</si>
  <si>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</si>
  <si>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</si>
  <si>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</si>
  <si>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</si>
  <si>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</si>
  <si>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</si>
  <si>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</si>
  <si>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</si>
  <si>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</si>
  <si>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</si>
  <si>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</si>
  <si>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</si>
  <si>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</si>
  <si>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</si>
  <si>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</si>
  <si>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</si>
  <si>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</si>
  <si>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</si>
  <si>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</si>
  <si>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</si>
  <si>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</si>
  <si>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</si>
  <si>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</si>
  <si>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</si>
  <si>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</si>
  <si>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</si>
  <si>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</si>
  <si>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</si>
  <si>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</si>
  <si>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</si>
  <si>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</si>
  <si>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</si>
  <si>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</si>
  <si>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</si>
  <si>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</si>
  <si>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</si>
  <si>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</si>
  <si>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</si>
  <si>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</si>
  <si>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</si>
  <si>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</si>
  <si>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</si>
  <si>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</si>
  <si>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</si>
  <si>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</si>
  <si>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</si>
  <si>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</si>
  <si>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</si>
  <si>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</si>
  <si>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</si>
  <si>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</si>
  <si>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</si>
  <si>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</si>
  <si>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</si>
  <si>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</si>
  <si>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</si>
  <si>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</si>
  <si>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</si>
  <si>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</si>
  <si>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</si>
  <si>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</si>
  <si>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</si>
  <si>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</si>
  <si>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</si>
  <si>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</si>
  <si>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</si>
  <si>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</si>
  <si>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</si>
  <si>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</si>
  <si>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</si>
  <si>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</si>
  <si>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</si>
  <si>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</si>
  <si>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</si>
  <si>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</si>
  <si>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</si>
  <si>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</si>
  <si>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</si>
  <si>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</si>
  <si>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</si>
  <si>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</si>
  <si>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</si>
  <si>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</si>
  <si>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</si>
  <si>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</si>
  <si>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</si>
  <si>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</si>
  <si>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</si>
  <si>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</si>
  <si>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</si>
  <si>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</si>
  <si>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</si>
  <si>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</si>
  <si>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</si>
  <si>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</si>
  <si>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</si>
  <si>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</si>
  <si>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</si>
  <si>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</si>
  <si>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</si>
  <si>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</si>
  <si>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</si>
  <si>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</si>
  <si>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</si>
  <si>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</si>
  <si>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</si>
  <si>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</si>
  <si>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</si>
  <si>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</si>
  <si>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</si>
  <si>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</si>
  <si>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</si>
  <si>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</si>
  <si>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</si>
  <si>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</si>
  <si>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</si>
  <si>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</si>
  <si>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</si>
  <si>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</si>
  <si>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</si>
  <si>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</si>
  <si>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</si>
  <si>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</si>
  <si>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</si>
  <si>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</si>
  <si>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</si>
  <si>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</si>
  <si>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</si>
  <si>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</si>
  <si>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</si>
  <si>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</si>
  <si>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</si>
  <si>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</si>
  <si>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</si>
  <si>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</si>
  <si>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</si>
  <si>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</si>
  <si>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</si>
  <si>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</si>
  <si>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</si>
  <si>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</si>
  <si>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</si>
  <si>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</si>
  <si>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</si>
  <si>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</si>
  <si>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</si>
  <si>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</si>
  <si>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</si>
  <si>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</si>
  <si>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</si>
  <si>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</si>
  <si>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</si>
  <si>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</si>
  <si>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</si>
  <si>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</si>
  <si>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</si>
  <si>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</si>
  <si>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</si>
  <si>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</si>
  <si>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</si>
  <si>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</si>
  <si>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</si>
  <si>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</si>
  <si>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</si>
  <si>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</si>
  <si>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</si>
  <si>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</si>
  <si>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</si>
  <si>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</si>
  <si>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</si>
  <si>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</si>
  <si>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</si>
  <si>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</si>
  <si>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</si>
  <si>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</si>
  <si>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</si>
  <si>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</si>
  <si>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</si>
  <si>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</si>
  <si>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</si>
  <si>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</si>
  <si>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</si>
  <si>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</si>
  <si>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</si>
  <si>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</si>
  <si>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</si>
  <si>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</si>
  <si>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</si>
  <si>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</si>
  <si>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</si>
  <si>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</si>
  <si>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</si>
  <si>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</si>
  <si>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</si>
  <si>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</si>
  <si>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</si>
  <si>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</si>
  <si>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</si>
  <si>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</si>
  <si>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</si>
  <si>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</si>
  <si>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</si>
  <si>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</si>
  <si>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</si>
  <si>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</si>
  <si>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</si>
  <si>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</si>
  <si>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</si>
  <si>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</si>
  <si>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</si>
  <si>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</si>
  <si>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</si>
  <si>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</si>
  <si>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</si>
  <si>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</si>
  <si>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</si>
  <si>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</si>
  <si>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</si>
  <si>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</si>
  <si>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</si>
  <si>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</si>
  <si>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</si>
  <si>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</si>
  <si>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</si>
  <si>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</si>
  <si>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</si>
  <si>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</si>
  <si>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</si>
  <si>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</si>
  <si>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</si>
  <si>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</si>
  <si>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</si>
  <si>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</si>
  <si>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</si>
  <si>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</si>
  <si>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</si>
  <si>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</si>
  <si>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</si>
  <si>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</si>
  <si>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</si>
  <si>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</si>
  <si>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</si>
  <si>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</si>
  <si>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</si>
  <si>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</si>
  <si>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</si>
  <si>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</si>
  <si>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</si>
  <si>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</si>
  <si>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</si>
  <si>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</si>
  <si>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</si>
  <si>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</si>
  <si>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</si>
  <si>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</si>
  <si>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</si>
  <si>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</si>
  <si>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</si>
  <si>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</si>
  <si>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</si>
  <si>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</si>
  <si>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</si>
  <si>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</si>
  <si>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</si>
  <si>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</si>
  <si>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</si>
  <si>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</si>
  <si>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</si>
  <si>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</si>
  <si>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</si>
  <si>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</si>
  <si>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</si>
  <si>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</si>
  <si>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</si>
  <si>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</si>
  <si>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</si>
  <si>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</si>
  <si>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</si>
  <si>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</si>
  <si>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</si>
  <si>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</si>
  <si>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</si>
  <si>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</si>
  <si>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</si>
  <si>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</si>
  <si>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</si>
  <si>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</si>
  <si>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</si>
  <si>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</si>
  <si>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</si>
  <si>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</si>
  <si>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</si>
  <si>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</si>
  <si>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</si>
  <si>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</si>
  <si>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</si>
  <si>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</si>
  <si>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</si>
  <si>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</si>
  <si>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</si>
  <si>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</si>
  <si>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</si>
  <si>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</si>
  <si>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</si>
  <si>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</si>
  <si>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</si>
  <si>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</si>
  <si>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</si>
  <si>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</si>
  <si>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</si>
  <si>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</si>
  <si>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</si>
  <si>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</si>
  <si>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</si>
  <si>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</si>
  <si>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</si>
  <si>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</si>
  <si>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</si>
  <si>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</si>
  <si>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</si>
  <si>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</si>
  <si>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</si>
  <si>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</si>
  <si>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</si>
  <si>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</si>
  <si>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</si>
  <si>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</si>
  <si>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</si>
  <si>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</si>
  <si>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</si>
  <si>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</si>
  <si>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</si>
  <si>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</si>
  <si>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</si>
  <si>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</si>
  <si>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</si>
  <si>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</si>
  <si>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</si>
  <si>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</si>
  <si>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</si>
  <si>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</si>
  <si>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</si>
  <si>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</si>
  <si>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</si>
  <si>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</si>
  <si>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</si>
  <si>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</si>
  <si>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</si>
  <si>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</si>
  <si>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</si>
  <si>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</si>
  <si>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</si>
  <si>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</si>
  <si>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</si>
  <si>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</si>
  <si>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</si>
  <si>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</si>
  <si>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</si>
  <si>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</si>
  <si>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</si>
  <si>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</si>
  <si>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</si>
  <si>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</si>
  <si>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</si>
  <si>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</si>
  <si>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</si>
  <si>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</si>
  <si>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</si>
  <si>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</si>
  <si>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</si>
  <si>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</si>
  <si>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</si>
  <si>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</si>
  <si>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</si>
  <si>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</si>
  <si>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</si>
  <si>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</si>
  <si>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</si>
  <si>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</si>
  <si>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</si>
  <si>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</si>
  <si>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</si>
  <si>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</si>
  <si>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</si>
  <si>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</si>
  <si>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</si>
  <si>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</si>
  <si>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</si>
  <si>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</si>
  <si>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</si>
  <si>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</si>
  <si>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</si>
  <si>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</si>
  <si>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</si>
  <si>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</si>
  <si>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</si>
  <si>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</si>
  <si>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</si>
  <si>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</si>
  <si>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</si>
  <si>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</si>
  <si>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</si>
  <si>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</si>
  <si>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</si>
  <si>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</si>
  <si>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</si>
  <si>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</si>
  <si>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</si>
  <si>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</si>
  <si>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</si>
  <si>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</si>
  <si>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</si>
  <si>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</si>
  <si>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</si>
  <si>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</si>
  <si>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</si>
  <si>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</si>
  <si>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</si>
  <si>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</si>
  <si>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</si>
  <si>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</si>
  <si>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</si>
  <si>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</si>
  <si>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</si>
  <si>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</si>
  <si>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</si>
  <si>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</si>
  <si>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</si>
  <si>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</si>
  <si>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</si>
  <si>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</si>
  <si>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</si>
  <si>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</si>
  <si>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</si>
  <si>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</si>
  <si>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</si>
  <si>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</si>
  <si>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</si>
  <si>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</si>
  <si>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</si>
  <si>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</si>
  <si>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</si>
  <si>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</si>
  <si>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</si>
  <si>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</si>
  <si>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</si>
  <si>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</si>
  <si>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</si>
  <si>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</si>
  <si>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</si>
  <si>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</si>
  <si>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</si>
  <si>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</si>
  <si>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</si>
  <si>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</si>
  <si>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</si>
  <si>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</si>
  <si>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</si>
  <si>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</si>
  <si>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</si>
  <si>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</si>
  <si>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</si>
  <si>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</si>
  <si>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</si>
  <si>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</si>
  <si>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</si>
  <si>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</si>
  <si>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</si>
  <si>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</si>
  <si>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</si>
  <si>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</si>
  <si>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</si>
  <si>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</si>
  <si>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</si>
  <si>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</si>
  <si>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</si>
  <si>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</si>
  <si>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</si>
  <si>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</si>
  <si>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</si>
  <si>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</si>
  <si>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</si>
  <si>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</si>
  <si>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</si>
  <si>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</si>
  <si>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</si>
  <si>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</si>
  <si>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</si>
  <si>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</si>
  <si>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</si>
  <si>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</si>
  <si>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</si>
  <si>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</si>
  <si>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</si>
  <si>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</si>
  <si>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</si>
  <si>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</si>
  <si>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</si>
  <si>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</si>
  <si>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</si>
  <si>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</si>
  <si>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</si>
  <si>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</si>
  <si>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</si>
  <si>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</si>
  <si>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</si>
  <si>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</si>
  <si>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</si>
  <si>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</si>
  <si>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</si>
  <si>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</si>
  <si>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</si>
  <si>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</si>
  <si>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</si>
  <si>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</si>
  <si>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</si>
  <si>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</si>
  <si>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</si>
  <si>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</si>
  <si>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</si>
  <si>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</si>
  <si>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</si>
  <si>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</si>
  <si>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</si>
  <si>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</si>
  <si>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</si>
  <si>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</si>
  <si>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</si>
  <si>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</si>
  <si>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</si>
  <si>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</si>
  <si>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</si>
  <si>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</si>
  <si>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</si>
  <si>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</si>
  <si>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</si>
  <si>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</si>
  <si>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</si>
  <si>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</si>
  <si>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</si>
  <si>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</si>
  <si>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</si>
  <si>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</si>
  <si>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</si>
  <si>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</si>
  <si>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</si>
  <si>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</si>
  <si>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</si>
  <si>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</si>
  <si>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</si>
  <si>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</si>
  <si>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</si>
  <si>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</si>
  <si>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</si>
  <si>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</si>
  <si>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</si>
  <si>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</si>
  <si>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</si>
  <si>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</si>
  <si>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</si>
  <si>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</si>
  <si>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</si>
  <si>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</si>
  <si>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</si>
  <si>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</si>
  <si>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</si>
  <si>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</si>
  <si>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</si>
  <si>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</si>
  <si>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</si>
  <si>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</si>
  <si>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</si>
  <si>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</si>
  <si>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</si>
  <si>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</si>
  <si>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</si>
  <si>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</si>
  <si>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</si>
  <si>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</si>
  <si>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</si>
  <si>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</si>
  <si>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</si>
  <si>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</si>
  <si>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</si>
  <si>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</si>
  <si>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</si>
  <si>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</si>
  <si>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</si>
  <si>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</si>
  <si>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</si>
  <si>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</si>
  <si>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</si>
  <si>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</si>
  <si>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</si>
  <si>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</si>
  <si>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</si>
  <si>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</si>
  <si>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</si>
  <si>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</si>
  <si>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</si>
  <si>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</si>
  <si>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</si>
  <si>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</si>
  <si>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</si>
  <si>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</si>
  <si>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</si>
  <si>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</si>
  <si>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</si>
  <si>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</si>
  <si>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</si>
  <si>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</si>
  <si>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</si>
  <si>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</si>
  <si>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</si>
  <si>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</si>
  <si>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</si>
  <si>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</si>
  <si>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</si>
  <si>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</si>
  <si>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</si>
  <si>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</si>
  <si>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</si>
  <si>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</si>
  <si>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</si>
  <si>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</si>
  <si>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</si>
  <si>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</si>
  <si>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</si>
  <si>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</si>
  <si>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</si>
  <si>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</si>
  <si>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</si>
  <si>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</si>
  <si>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</si>
  <si>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</si>
  <si>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</si>
  <si>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</si>
  <si>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</si>
  <si>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</si>
  <si>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</si>
  <si>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</si>
  <si>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</si>
  <si>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</si>
  <si>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</si>
  <si>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</si>
  <si>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</si>
  <si>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</si>
  <si>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</si>
  <si>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</si>
  <si>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</si>
  <si>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</si>
  <si>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</si>
  <si>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</si>
  <si>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</si>
  <si>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</si>
  <si>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</si>
  <si>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</si>
  <si>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</si>
  <si>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</si>
  <si>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</si>
  <si>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</si>
  <si>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</si>
  <si>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</si>
  <si>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</si>
  <si>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</si>
  <si>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</si>
  <si>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</si>
  <si>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</si>
  <si>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</si>
  <si>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</si>
  <si>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</si>
  <si>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</si>
  <si>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</si>
  <si>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</si>
  <si>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</si>
  <si>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</si>
  <si>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</si>
  <si>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</si>
  <si>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</si>
  <si>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</si>
  <si>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</si>
  <si>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</si>
  <si>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</si>
  <si>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</si>
  <si>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</si>
  <si>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</si>
  <si>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</si>
  <si>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</si>
  <si>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</si>
  <si>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</si>
  <si>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</si>
  <si>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</si>
  <si>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</si>
  <si>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</si>
  <si>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</si>
  <si>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</si>
  <si>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</si>
  <si>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</si>
  <si>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</si>
  <si>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</si>
  <si>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</si>
  <si>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</si>
  <si>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</si>
  <si>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</si>
  <si>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</si>
  <si>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</si>
  <si>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</si>
  <si>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</si>
  <si>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</si>
  <si>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</si>
  <si>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</si>
  <si>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</si>
  <si>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</si>
  <si>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</si>
  <si>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</si>
  <si>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</si>
  <si>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</si>
  <si>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</si>
  <si>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</si>
  <si>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</si>
  <si>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</si>
  <si>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</si>
  <si>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</si>
  <si>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</si>
  <si>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</si>
  <si>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</si>
  <si>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</si>
  <si>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</si>
  <si>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</si>
  <si>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</si>
  <si>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</si>
  <si>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</si>
  <si>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</si>
  <si>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</si>
  <si>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</si>
  <si>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</si>
  <si>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</si>
  <si>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</si>
  <si>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</si>
  <si>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</si>
  <si>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</si>
  <si>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</si>
  <si>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</si>
  <si>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</si>
  <si>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</si>
  <si>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</si>
  <si>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</si>
  <si>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</si>
  <si>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</si>
  <si>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</si>
  <si>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</si>
  <si>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</si>
  <si>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</si>
  <si>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</si>
  <si>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</si>
  <si>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</si>
  <si>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</si>
  <si>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</si>
  <si>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</si>
  <si>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</si>
  <si>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</si>
  <si>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</si>
  <si>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</si>
  <si>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</si>
  <si>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</si>
  <si>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</si>
  <si>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</si>
  <si>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</si>
  <si>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</si>
  <si>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</si>
  <si>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</si>
  <si>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</si>
  <si>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</si>
  <si>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</si>
  <si>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</si>
  <si>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</si>
  <si>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</si>
  <si>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</si>
  <si>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</si>
  <si>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</si>
  <si>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</si>
  <si>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</si>
  <si>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</si>
  <si>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</si>
  <si>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</si>
  <si>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</si>
  <si>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</si>
  <si>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</si>
  <si>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</si>
  <si>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</si>
  <si>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</si>
  <si>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</si>
  <si>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</si>
  <si>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</si>
  <si>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</si>
  <si>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</si>
  <si>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</si>
  <si>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</si>
  <si>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</si>
  <si>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</si>
  <si>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</si>
  <si>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</si>
  <si>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</si>
  <si>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</si>
  <si>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</si>
  <si>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</si>
  <si>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</si>
  <si>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</si>
  <si>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</si>
  <si>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</si>
  <si>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</si>
  <si>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</si>
  <si>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</si>
  <si>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</si>
  <si>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</si>
  <si>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</si>
  <si>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</si>
  <si>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</si>
  <si>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</si>
  <si>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</si>
  <si>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</si>
  <si>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</si>
  <si>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</si>
  <si>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</si>
  <si>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</si>
  <si>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</si>
  <si>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</si>
  <si>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</si>
  <si>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</si>
  <si>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</si>
  <si>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</si>
  <si>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</si>
  <si>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</si>
  <si>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</si>
  <si>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</si>
  <si>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</si>
  <si>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</si>
  <si>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</si>
  <si>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</si>
  <si>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</si>
  <si>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</si>
  <si>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</si>
  <si>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</si>
  <si>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</si>
  <si>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</si>
  <si>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</si>
  <si>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</si>
  <si>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</si>
  <si>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</si>
  <si>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</si>
  <si>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</si>
  <si>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</si>
  <si>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</si>
  <si>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</si>
  <si>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</si>
  <si>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</si>
  <si>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</si>
  <si>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</si>
  <si>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</si>
  <si>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</si>
  <si>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</si>
  <si>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</si>
  <si>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</si>
  <si>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</si>
  <si>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</si>
  <si>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</si>
  <si>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</si>
  <si>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</si>
  <si>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</si>
  <si>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</si>
  <si>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</si>
  <si>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</si>
  <si>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</si>
  <si>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</si>
  <si>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</si>
  <si>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</si>
  <si>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</si>
  <si>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</si>
  <si>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</si>
  <si>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</si>
  <si>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</si>
  <si>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</si>
  <si>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</si>
  <si>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</si>
  <si>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</si>
  <si>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</si>
  <si>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</si>
  <si>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</si>
  <si>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</si>
  <si>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</si>
  <si>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</si>
  <si>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</si>
  <si>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</si>
  <si>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</si>
  <si>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</si>
  <si>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</si>
  <si>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</si>
  <si>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</si>
  <si>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</si>
  <si>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</si>
  <si>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</si>
  <si>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</si>
  <si>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</si>
  <si>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</si>
  <si>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</si>
  <si>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</si>
  <si>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</si>
  <si>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</si>
  <si>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</si>
  <si>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</si>
  <si>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</si>
  <si>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</si>
  <si>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</si>
  <si>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</si>
  <si>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</si>
  <si>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</si>
  <si>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</si>
  <si>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</si>
  <si>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</si>
  <si>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</si>
  <si>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</si>
  <si>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</si>
  <si>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</si>
  <si>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</si>
  <si>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</si>
  <si>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</si>
  <si>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</si>
  <si>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</si>
  <si>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</si>
  <si>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</si>
  <si>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</si>
  <si>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</si>
  <si>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</si>
  <si>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</si>
  <si>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</si>
  <si>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</si>
  <si>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</si>
  <si>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</si>
  <si>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</si>
  <si>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</si>
  <si>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</si>
  <si>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</si>
  <si>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</si>
  <si>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</si>
  <si>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</si>
  <si>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</si>
  <si>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</si>
  <si>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</si>
  <si>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</si>
  <si>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</si>
  <si>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</si>
  <si>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</si>
  <si>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</si>
  <si>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</si>
  <si>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</si>
  <si>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</si>
  <si>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</si>
  <si>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</si>
  <si>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</si>
  <si>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</si>
  <si>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</si>
  <si>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</si>
  <si>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</si>
  <si>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</si>
  <si>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</si>
  <si>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</si>
  <si>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</si>
  <si>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</si>
  <si>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</si>
  <si>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</si>
  <si>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</si>
  <si>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</si>
  <si>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</si>
  <si>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</si>
  <si>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</si>
  <si>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</si>
  <si>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</si>
  <si>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</si>
  <si>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</si>
  <si>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</si>
  <si>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</si>
  <si>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</si>
  <si>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</si>
  <si>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</si>
  <si>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</si>
  <si>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</si>
  <si>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</si>
  <si>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</si>
  <si>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</si>
  <si>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</si>
  <si>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</si>
  <si>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</si>
  <si>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</si>
  <si>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</si>
  <si>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</si>
  <si>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</si>
  <si>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</si>
  <si>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</si>
  <si>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</si>
  <si>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</si>
  <si>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</si>
  <si>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</si>
  <si>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</si>
  <si>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</si>
  <si>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</si>
  <si>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</si>
  <si>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</si>
  <si>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</si>
  <si>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</si>
  <si>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</si>
  <si>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</si>
  <si>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</si>
  <si>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</si>
  <si>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</si>
  <si>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</si>
  <si>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</si>
  <si>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</si>
  <si>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</si>
  <si>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</si>
  <si>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</si>
  <si>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</si>
  <si>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</si>
  <si>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</si>
  <si>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</si>
  <si>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</si>
  <si>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</si>
  <si>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</si>
  <si>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</si>
  <si>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</si>
  <si>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</si>
  <si>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</si>
  <si>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</si>
  <si>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</si>
  <si>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</si>
  <si>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</si>
  <si>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</si>
  <si>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</si>
  <si>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</si>
  <si>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</si>
  <si>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</si>
  <si>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</si>
  <si>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</si>
  <si>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</si>
  <si>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</si>
  <si>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</si>
  <si>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</si>
  <si>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</si>
  <si>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</si>
  <si>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</si>
  <si>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</si>
  <si>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</si>
  <si>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</si>
  <si>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</si>
  <si>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</si>
  <si>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</si>
  <si>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</si>
  <si>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</si>
  <si>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</si>
  <si>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</si>
  <si>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</si>
  <si>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</si>
  <si>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</si>
  <si>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</si>
  <si>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</si>
  <si>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</si>
  <si>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</si>
  <si>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</si>
  <si>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</si>
  <si>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</si>
  <si>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</si>
  <si>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</si>
  <si>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</si>
  <si>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</si>
  <si>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</si>
  <si>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</si>
  <si>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</si>
  <si>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</si>
  <si>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</si>
  <si>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</si>
  <si>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</si>
  <si>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</si>
  <si>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</si>
  <si>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</si>
  <si>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</si>
  <si>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</si>
  <si>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</si>
  <si>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</si>
  <si>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</si>
  <si>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</si>
  <si>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</si>
  <si>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</si>
  <si>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</si>
  <si>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</si>
  <si>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</si>
  <si>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</si>
  <si>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</si>
  <si>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</si>
  <si>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</si>
  <si>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</si>
  <si>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</si>
  <si>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</si>
  <si>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</si>
  <si>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</si>
  <si>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</si>
  <si>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</si>
  <si>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</si>
  <si>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</si>
  <si>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</si>
  <si>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</si>
  <si>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</si>
  <si>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</si>
  <si>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</si>
  <si>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</si>
  <si>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</si>
  <si>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</si>
  <si>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</si>
  <si>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</si>
  <si>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</si>
  <si>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</si>
  <si>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</si>
  <si>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</si>
  <si>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</si>
  <si>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</si>
  <si>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</si>
  <si>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</si>
  <si>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</si>
  <si>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</si>
  <si>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</si>
  <si>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</si>
  <si>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</si>
  <si>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</si>
  <si>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</si>
  <si>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</si>
  <si>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</si>
  <si>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</si>
  <si>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</si>
  <si>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</si>
  <si>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</si>
  <si>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</si>
  <si>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</si>
  <si>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</si>
  <si>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</si>
  <si>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</si>
  <si>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</si>
  <si>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</si>
  <si>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</si>
  <si>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</si>
  <si>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</si>
  <si>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</si>
  <si>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</si>
  <si>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</si>
  <si>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</si>
  <si>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</si>
  <si>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</si>
  <si>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</si>
  <si>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</si>
  <si>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</si>
  <si>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</si>
  <si>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</si>
  <si>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</si>
  <si>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</si>
  <si>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</si>
  <si>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</si>
  <si>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</si>
  <si>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</si>
  <si>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</si>
  <si>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</si>
  <si>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</si>
  <si>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</si>
  <si>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</si>
  <si>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</si>
  <si>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</si>
  <si>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</si>
  <si>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</si>
  <si>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</si>
  <si>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</si>
  <si>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</si>
  <si>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</si>
  <si>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</si>
  <si>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</si>
  <si>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</si>
  <si>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</si>
  <si>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</si>
  <si>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</si>
  <si>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</si>
  <si>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</si>
  <si>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</si>
  <si>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</si>
  <si>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</si>
  <si>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</si>
  <si>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</si>
  <si>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</si>
  <si>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</si>
  <si>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</si>
  <si>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</si>
  <si>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</si>
  <si>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</si>
  <si>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</si>
  <si>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</si>
  <si>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</si>
  <si>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</si>
  <si>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</si>
  <si>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</si>
  <si>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</si>
  <si>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</si>
  <si>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</si>
  <si>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</si>
  <si>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</si>
  <si>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</si>
  <si>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</si>
  <si>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</si>
  <si>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</si>
  <si>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</si>
  <si>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</si>
  <si>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</si>
  <si>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</si>
  <si>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</si>
  <si>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</si>
  <si>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</si>
  <si>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</si>
  <si>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</si>
  <si>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</si>
  <si>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</si>
  <si>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</si>
  <si>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</si>
  <si>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</si>
  <si>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</si>
  <si>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</si>
  <si>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</si>
  <si>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</si>
  <si>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</si>
  <si>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</si>
  <si>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</si>
  <si>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</si>
  <si>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</si>
  <si>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</si>
  <si>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</si>
  <si>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</si>
  <si>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</si>
  <si>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</si>
  <si>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</si>
  <si>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</si>
  <si>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</si>
  <si>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</si>
  <si>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</si>
  <si>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</si>
  <si>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</si>
  <si>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</si>
  <si>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</si>
  <si>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</si>
  <si>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</si>
  <si>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</si>
  <si>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</si>
  <si>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</si>
  <si>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</si>
  <si>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</si>
  <si>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</si>
  <si>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</si>
  <si>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</si>
  <si>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</si>
  <si>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</si>
  <si>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</si>
  <si>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</si>
  <si>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</si>
  <si>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</si>
  <si>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</si>
  <si>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</si>
  <si>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</si>
  <si>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</si>
  <si>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</si>
  <si>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</si>
  <si>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</si>
  <si>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</si>
  <si>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</si>
  <si>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</si>
  <si>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</si>
  <si>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</si>
  <si>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</si>
  <si>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</si>
  <si>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</si>
  <si>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</si>
  <si>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</si>
  <si>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</si>
  <si>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</si>
  <si>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</si>
  <si>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</si>
  <si>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</si>
  <si>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</si>
  <si>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</si>
  <si>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</si>
  <si>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</si>
  <si>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</si>
  <si>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</si>
  <si>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</si>
  <si>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</si>
  <si>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</si>
  <si>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</si>
  <si>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</si>
  <si>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</si>
  <si>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</si>
  <si>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</si>
  <si>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</si>
  <si>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</si>
  <si>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</si>
  <si>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</si>
  <si>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</si>
  <si>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</si>
  <si>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</si>
  <si>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</si>
  <si>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</si>
  <si>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</si>
  <si>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</si>
  <si>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</si>
  <si>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</si>
  <si>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</si>
  <si>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</si>
  <si>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</si>
  <si>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</si>
  <si>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</si>
  <si>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</si>
  <si>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</si>
  <si>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</si>
  <si>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</si>
  <si>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</si>
  <si>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</si>
  <si>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</si>
  <si>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</si>
  <si>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</si>
  <si>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</si>
  <si>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</si>
  <si>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</si>
  <si>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</si>
  <si>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</si>
  <si>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</si>
  <si>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</si>
  <si>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</si>
  <si>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</si>
  <si>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</si>
  <si>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</si>
  <si>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</si>
  <si>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</si>
  <si>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</si>
  <si>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</si>
  <si>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</si>
  <si>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</si>
  <si>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</si>
  <si>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</si>
  <si>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</si>
  <si>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</si>
  <si>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</si>
  <si>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</si>
  <si>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</si>
  <si>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</si>
  <si>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</si>
  <si>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</si>
  <si>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</si>
  <si>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</si>
  <si>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</si>
  <si>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</si>
  <si>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</si>
  <si>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</si>
  <si>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</si>
  <si>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</si>
  <si>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</si>
  <si>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</si>
  <si>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</si>
  <si>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</si>
  <si>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</si>
  <si>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</si>
  <si>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</si>
  <si>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</si>
  <si>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</si>
  <si>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</si>
  <si>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</si>
  <si>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</si>
  <si>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</si>
  <si>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</si>
  <si>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</si>
  <si>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</si>
  <si>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</si>
  <si>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</si>
  <si>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</si>
  <si>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</si>
  <si>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</si>
  <si>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</si>
  <si>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</si>
  <si>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</si>
  <si>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</si>
  <si>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</si>
  <si>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</si>
  <si>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</si>
  <si>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</si>
  <si>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</si>
  <si>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</si>
  <si>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</si>
  <si>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</si>
  <si>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</si>
  <si>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</si>
  <si>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</si>
  <si>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</si>
  <si>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</si>
  <si>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</si>
  <si>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</si>
  <si>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</si>
  <si>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</si>
  <si>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</si>
  <si>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</si>
  <si>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</si>
  <si>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</si>
  <si>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</si>
  <si>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</si>
  <si>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</si>
  <si>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</si>
  <si>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</si>
  <si>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</si>
  <si>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</si>
  <si>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</si>
  <si>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</si>
  <si>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</si>
  <si>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</si>
  <si>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</si>
  <si>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</si>
  <si>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</si>
  <si>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</si>
  <si>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</si>
  <si>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</si>
  <si>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</si>
  <si>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</si>
  <si>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</si>
  <si>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</si>
  <si>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</si>
  <si>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</si>
  <si>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</si>
  <si>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</si>
  <si>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</si>
  <si>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</si>
  <si>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</si>
  <si>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</si>
  <si>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</si>
  <si>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</si>
  <si>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</si>
  <si>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</si>
  <si>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</si>
  <si>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</si>
  <si>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</si>
  <si>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</si>
  <si>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</si>
  <si>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</si>
  <si>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</si>
  <si>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</si>
  <si>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</si>
  <si>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</si>
  <si>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</si>
  <si>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</si>
  <si>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</si>
  <si>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</si>
  <si>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</si>
  <si>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</si>
  <si>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</si>
  <si>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</si>
  <si>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</si>
  <si>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</si>
  <si>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</si>
  <si>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</si>
  <si>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</si>
  <si>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</si>
  <si>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</si>
  <si>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</si>
  <si>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</si>
  <si>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</si>
  <si>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</si>
  <si>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</si>
  <si>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</si>
  <si>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</si>
  <si>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</si>
  <si>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</si>
  <si>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</si>
  <si>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</si>
  <si>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</si>
  <si>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</si>
  <si>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</si>
  <si>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</si>
  <si>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</si>
  <si>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</si>
  <si>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</si>
  <si>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</si>
  <si>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</si>
  <si>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</si>
  <si>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</si>
  <si>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</si>
  <si>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</si>
  <si>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</si>
  <si>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</si>
  <si>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</si>
  <si>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</si>
  <si>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</si>
  <si>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</si>
  <si>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</si>
  <si>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</si>
  <si>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</si>
  <si>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</si>
  <si>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</si>
  <si>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</si>
  <si>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</si>
  <si>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</si>
  <si>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</si>
  <si>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</si>
  <si>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</si>
  <si>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</si>
  <si>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</si>
  <si>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</si>
  <si>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</si>
  <si>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</si>
  <si>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</si>
  <si>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</si>
  <si>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</si>
  <si>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</si>
  <si>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</si>
  <si>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</si>
  <si>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</si>
  <si>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</si>
  <si>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</si>
  <si>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</si>
  <si>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</si>
  <si>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</si>
  <si>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</si>
  <si>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</si>
  <si>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</si>
  <si>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</si>
  <si>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</si>
  <si>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</si>
  <si>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</si>
  <si>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</si>
  <si>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</si>
  <si>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</si>
  <si>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</si>
  <si>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</si>
  <si>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</si>
  <si>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</si>
  <si>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</si>
  <si>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</si>
  <si>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</si>
  <si>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</si>
  <si>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</si>
  <si>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</si>
  <si>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</si>
  <si>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</si>
  <si>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</si>
  <si>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</si>
  <si>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</si>
  <si>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</si>
  <si>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</si>
  <si>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</si>
  <si>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</si>
  <si>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</si>
  <si>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</si>
  <si>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</si>
  <si>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</si>
  <si>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</si>
  <si>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</si>
  <si>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</si>
  <si>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</si>
  <si>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</si>
  <si>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</si>
  <si>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</si>
  <si>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</si>
  <si>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</si>
  <si>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</si>
  <si>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</si>
  <si>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</si>
  <si>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</si>
  <si>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</si>
  <si>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</si>
  <si>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</si>
  <si>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</si>
  <si>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</si>
  <si>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</si>
  <si>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</si>
  <si>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</si>
  <si>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</si>
  <si>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</si>
  <si>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</si>
  <si>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</si>
  <si>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</si>
  <si>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</si>
  <si>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</si>
  <si>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</si>
  <si>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</si>
  <si>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</si>
  <si>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</si>
  <si>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</si>
  <si>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</si>
  <si>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</si>
  <si>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</si>
  <si>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</si>
  <si>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</si>
  <si>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</si>
  <si>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</si>
  <si>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</si>
  <si>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</si>
  <si>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</si>
  <si>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</si>
  <si>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</si>
  <si>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</si>
  <si>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</si>
  <si>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</si>
  <si>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</si>
  <si>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</si>
  <si>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</si>
  <si>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</si>
  <si>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</si>
  <si>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</si>
  <si>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</si>
  <si>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</si>
  <si>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</si>
  <si>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</si>
  <si>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</si>
  <si>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</si>
  <si>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</si>
  <si>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</si>
  <si>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</si>
  <si>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</si>
  <si>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</si>
  <si>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</si>
  <si>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</si>
  <si>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</si>
  <si>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</si>
  <si>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</si>
  <si>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</si>
  <si>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</si>
  <si>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</si>
  <si>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</si>
  <si>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</si>
  <si>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</si>
  <si>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</si>
  <si>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</si>
  <si>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</si>
  <si>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</si>
  <si>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</si>
  <si>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</si>
  <si>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</si>
  <si>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</si>
  <si>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</si>
  <si>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</si>
  <si>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</si>
  <si>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</si>
  <si>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</si>
  <si>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</si>
  <si>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</si>
  <si>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</si>
  <si>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</si>
  <si>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</si>
  <si>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</si>
  <si>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</si>
  <si>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</si>
  <si>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</si>
  <si>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</si>
  <si>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</si>
  <si>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</si>
  <si>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</si>
  <si>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</si>
  <si>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</si>
  <si>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</si>
  <si>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</si>
  <si>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</si>
  <si>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</si>
  <si>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</si>
  <si>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</si>
  <si>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</si>
  <si>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</si>
  <si>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</si>
  <si>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</si>
  <si>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</si>
  <si>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</si>
  <si>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</si>
  <si>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</si>
  <si>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</si>
  <si>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</si>
  <si>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</si>
  <si>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</si>
  <si>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</si>
  <si>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</si>
  <si>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</si>
  <si>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</si>
  <si>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</si>
  <si>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</si>
  <si>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</si>
  <si>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</si>
  <si>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</si>
  <si>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</si>
  <si>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</si>
  <si>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</si>
  <si>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</si>
  <si>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</si>
  <si>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</si>
  <si>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</si>
  <si>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</si>
  <si>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</si>
  <si>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</si>
  <si>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</si>
  <si>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</si>
  <si>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</si>
  <si>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</si>
  <si>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</si>
  <si>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</si>
  <si>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</si>
  <si>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</si>
  <si>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</si>
  <si>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</si>
  <si>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</si>
  <si>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</si>
  <si>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</si>
  <si>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</si>
  <si>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</si>
  <si>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</si>
  <si>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</si>
  <si>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</si>
  <si>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</si>
  <si>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</si>
  <si>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</si>
  <si>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</si>
  <si>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</si>
  <si>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</si>
  <si>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</si>
  <si>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</si>
  <si>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</si>
  <si>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</si>
  <si>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</si>
  <si>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</si>
  <si>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</si>
  <si>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</si>
  <si>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</si>
  <si>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</si>
  <si>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</si>
  <si>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</si>
  <si>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</si>
  <si>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</si>
  <si>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</si>
  <si>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</si>
  <si>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</si>
  <si>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</si>
  <si>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</si>
  <si>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</si>
  <si>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</si>
  <si>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</si>
  <si>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</si>
  <si>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</si>
  <si>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</si>
  <si>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</si>
  <si>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</si>
  <si>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</si>
  <si>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</si>
  <si>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</si>
  <si>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</si>
  <si>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</si>
  <si>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</si>
  <si>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</si>
  <si>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</si>
  <si>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</si>
  <si>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</si>
  <si>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</si>
  <si>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</si>
  <si>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</si>
  <si>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</si>
  <si>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</si>
  <si>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</si>
  <si>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</si>
  <si>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</si>
  <si>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</si>
  <si>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</si>
  <si>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</si>
  <si>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</si>
  <si>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</si>
  <si>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</si>
  <si>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</si>
  <si>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</si>
  <si>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</si>
  <si>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</si>
  <si>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</si>
  <si>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</si>
  <si>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</si>
  <si>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</si>
  <si>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</si>
  <si>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</si>
  <si>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</si>
  <si>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</si>
  <si>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</si>
  <si>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</si>
  <si>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</si>
  <si>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</si>
  <si>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</si>
  <si>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</si>
  <si>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</si>
  <si>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</si>
  <si>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</si>
  <si>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</si>
  <si>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</si>
  <si>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</si>
  <si>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</si>
  <si>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</si>
  <si>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</si>
  <si>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</si>
  <si>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</si>
  <si>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</si>
  <si>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</si>
  <si>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</si>
  <si>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</si>
  <si>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</si>
  <si>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</si>
  <si>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</si>
  <si>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</si>
  <si>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</si>
  <si>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</si>
  <si>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</si>
  <si>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</si>
  <si>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</si>
  <si>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</si>
  <si>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</si>
  <si>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</si>
  <si>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</si>
  <si>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</si>
  <si>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</si>
  <si>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</si>
  <si>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</si>
  <si>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</si>
  <si>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</si>
  <si>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</si>
  <si>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</si>
  <si>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</si>
  <si>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</si>
  <si>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</si>
  <si>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</si>
  <si>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</si>
  <si>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</si>
  <si>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</si>
  <si>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</si>
  <si>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</si>
  <si>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</si>
  <si>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</si>
  <si>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</si>
  <si>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</si>
  <si>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</si>
  <si>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</si>
  <si>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</si>
  <si>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</si>
  <si>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</si>
  <si>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</si>
  <si>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</si>
  <si>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</si>
  <si>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</si>
  <si>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</si>
  <si>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</si>
  <si>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</si>
  <si>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</si>
  <si>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</si>
  <si>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</si>
  <si>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</si>
  <si>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</si>
  <si>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</si>
  <si>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</si>
  <si>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</si>
  <si>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</si>
  <si>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</si>
  <si>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</si>
  <si>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</si>
  <si>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</si>
  <si>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</si>
  <si>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</si>
  <si>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</si>
  <si>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</si>
  <si>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</si>
  <si>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</si>
  <si>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</si>
  <si>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</si>
  <si>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</si>
  <si>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</si>
  <si>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</si>
  <si>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</si>
  <si>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</si>
  <si>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</si>
  <si>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</si>
  <si>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</si>
  <si>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</si>
  <si>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</si>
  <si>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</si>
  <si>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</si>
  <si>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</si>
  <si>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</si>
  <si>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</si>
  <si>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</si>
  <si>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</si>
  <si>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</si>
  <si>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</si>
  <si>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</si>
  <si>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</si>
  <si>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</si>
  <si>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</si>
  <si>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</si>
  <si>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</si>
  <si>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</si>
  <si>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</si>
  <si>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</si>
  <si>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</si>
  <si>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</si>
  <si>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</si>
  <si>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</si>
  <si>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</si>
  <si>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</si>
  <si>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</si>
  <si>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</si>
  <si>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</si>
  <si>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</si>
  <si>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</si>
  <si>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</si>
  <si>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</si>
  <si>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</si>
  <si>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</si>
  <si>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</si>
  <si>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</si>
  <si>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</si>
  <si>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</si>
  <si>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</si>
  <si>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</si>
  <si>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</si>
  <si>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</si>
  <si>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</si>
  <si>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</si>
  <si>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</si>
  <si>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</si>
  <si>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</si>
  <si>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</si>
  <si>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</si>
  <si>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</si>
  <si>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</si>
  <si>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</si>
  <si>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</si>
  <si>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</si>
  <si>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</si>
  <si>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</si>
  <si>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</si>
  <si>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</si>
  <si>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</si>
  <si>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</si>
  <si>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</si>
  <si>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</si>
  <si>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</si>
  <si>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</si>
  <si>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</si>
  <si>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</si>
  <si>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</si>
  <si>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</si>
  <si>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</si>
  <si>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</si>
  <si>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</si>
  <si>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</si>
  <si>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</si>
  <si>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</si>
  <si>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</si>
  <si>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</si>
  <si>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</si>
  <si>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</si>
  <si>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</si>
  <si>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</si>
  <si>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</si>
  <si>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</si>
  <si>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</si>
  <si>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</si>
  <si>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</si>
  <si>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</si>
  <si>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</si>
  <si>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</si>
  <si>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</si>
  <si>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</si>
  <si>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</si>
  <si>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</si>
  <si>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</si>
  <si>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</si>
  <si>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</si>
  <si>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</si>
  <si>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</si>
  <si>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</si>
  <si>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</si>
  <si>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</si>
  <si>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</si>
  <si>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</si>
  <si>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</si>
  <si>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</si>
  <si>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</si>
  <si>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</si>
  <si>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</si>
  <si>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</si>
  <si>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</si>
  <si>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</si>
  <si>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</si>
  <si>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</si>
  <si>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</si>
  <si>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</si>
  <si>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</si>
  <si>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</si>
  <si>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</si>
  <si>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</si>
  <si>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</si>
  <si>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</si>
  <si>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</si>
  <si>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</si>
  <si>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</si>
  <si>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</si>
  <si>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</si>
  <si>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</si>
  <si>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</si>
  <si>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</si>
  <si>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</si>
  <si>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</si>
  <si>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</si>
  <si>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</si>
  <si>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</si>
  <si>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</si>
  <si>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</si>
  <si>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</si>
  <si>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</si>
  <si>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</si>
  <si>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</si>
  <si>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</si>
  <si>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</si>
  <si>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</si>
  <si>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</si>
  <si>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</si>
  <si>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</si>
  <si>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</si>
  <si>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</si>
  <si>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</si>
  <si>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</si>
  <si>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</si>
  <si>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</si>
  <si>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</si>
  <si>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</si>
  <si>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</si>
  <si>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</si>
  <si>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</si>
  <si>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</si>
  <si>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</si>
  <si>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</si>
  <si>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</si>
  <si>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</si>
  <si>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</si>
  <si>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</si>
  <si>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</si>
  <si>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</si>
  <si>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</si>
  <si>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</si>
  <si>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</si>
  <si>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</si>
  <si>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</si>
  <si>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</si>
  <si>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</si>
  <si>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</si>
  <si>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</si>
  <si>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</si>
  <si>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</si>
  <si>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</si>
  <si>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</si>
  <si>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</si>
  <si>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</si>
  <si>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</si>
  <si>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</si>
  <si>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</si>
  <si>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</si>
  <si>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</si>
  <si>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</si>
  <si>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</si>
  <si>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</si>
  <si>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</si>
  <si>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</si>
  <si>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</si>
  <si>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</si>
  <si>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</si>
  <si>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</si>
  <si>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</si>
  <si>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</si>
  <si>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</si>
  <si>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</si>
  <si>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</si>
  <si>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</si>
  <si>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</si>
  <si>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</si>
  <si>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</si>
  <si>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</si>
  <si>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</si>
  <si>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</si>
  <si>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</si>
  <si>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</si>
  <si>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</si>
  <si>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</si>
  <si>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</si>
  <si>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</si>
  <si>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</si>
  <si>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</si>
  <si>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</si>
  <si>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</si>
  <si>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</si>
  <si>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</si>
  <si>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</si>
  <si>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</si>
  <si>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</si>
  <si>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</si>
  <si>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</si>
  <si>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</si>
  <si>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</si>
  <si>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</si>
  <si>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</si>
  <si>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</si>
  <si>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</si>
  <si>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</si>
  <si>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</si>
  <si>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</si>
  <si>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</si>
  <si>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</si>
  <si>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</si>
  <si>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</si>
  <si>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</si>
  <si>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</si>
  <si>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</si>
  <si>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</si>
  <si>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</si>
  <si>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</si>
  <si>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</si>
  <si>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</si>
  <si>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</si>
  <si>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</si>
  <si>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</si>
  <si>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</si>
  <si>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</si>
  <si>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</si>
  <si>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</si>
  <si>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</si>
  <si>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</si>
  <si>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</si>
  <si>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</si>
  <si>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</si>
  <si>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</si>
  <si>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</si>
  <si>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</si>
  <si>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</si>
  <si>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</si>
  <si>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</si>
  <si>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</si>
  <si>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</si>
  <si>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</si>
  <si>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</si>
  <si>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</si>
  <si>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</si>
  <si>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</si>
  <si>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</si>
  <si>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</si>
  <si>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</si>
  <si>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</si>
  <si>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</si>
  <si>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</si>
  <si>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</si>
  <si>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</si>
  <si>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</si>
  <si>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</si>
  <si>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</si>
  <si>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</si>
  <si>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</si>
  <si>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</si>
  <si>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</si>
  <si>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</si>
  <si>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</si>
  <si>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</si>
  <si>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</si>
  <si>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</si>
  <si>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</si>
  <si>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</si>
  <si>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</si>
  <si>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</si>
  <si>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</si>
  <si>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</si>
  <si>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</si>
  <si>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</si>
  <si>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</si>
  <si>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</si>
  <si>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</si>
  <si>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</si>
  <si>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</si>
  <si>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</si>
  <si>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</si>
  <si>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</si>
  <si>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</si>
  <si>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</si>
  <si>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</si>
  <si>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</si>
  <si>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</si>
  <si>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</si>
  <si>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</si>
  <si>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</si>
  <si>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</si>
  <si>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</si>
  <si>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</si>
  <si>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</si>
  <si>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</si>
  <si>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</si>
  <si>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</si>
  <si>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</si>
  <si>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</si>
  <si>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</si>
  <si>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</si>
  <si>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</si>
  <si>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</si>
  <si>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</si>
  <si>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</si>
  <si>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</si>
  <si>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</si>
  <si>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</si>
  <si>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</si>
  <si>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</si>
  <si>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</si>
  <si>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</si>
  <si>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</si>
  <si>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</si>
  <si>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</si>
  <si>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</si>
  <si>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</si>
  <si>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</si>
  <si>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</si>
  <si>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</si>
  <si>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</si>
  <si>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</si>
  <si>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</si>
  <si>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</si>
  <si>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</si>
  <si>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</si>
  <si>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</si>
  <si>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</si>
  <si>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</si>
  <si>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</si>
  <si>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</si>
  <si>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</si>
  <si>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</si>
  <si>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</si>
  <si>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</si>
  <si>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</si>
  <si>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</si>
  <si>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</si>
  <si>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</si>
  <si>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</si>
  <si>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</si>
  <si>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</si>
  <si>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</si>
  <si>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</si>
  <si>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</si>
  <si>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</si>
  <si>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</si>
  <si>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</si>
  <si>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</si>
  <si>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</si>
  <si>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</si>
  <si>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</si>
  <si>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</si>
  <si>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</si>
  <si>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</si>
  <si>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</si>
  <si>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</si>
  <si>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</si>
  <si>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</si>
  <si>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</si>
  <si>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</si>
  <si>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</si>
  <si>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</si>
  <si>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</si>
  <si>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</si>
  <si>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</si>
  <si>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</si>
  <si>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</si>
  <si>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</si>
  <si>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</si>
  <si>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</si>
  <si>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</si>
  <si>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</si>
  <si>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</si>
  <si>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</si>
  <si>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</si>
  <si>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</si>
  <si>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</si>
  <si>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</si>
  <si>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</si>
  <si>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</si>
  <si>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</si>
  <si>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</si>
  <si>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</si>
  <si>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</si>
  <si>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</si>
  <si>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</si>
  <si>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</si>
  <si>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</si>
  <si>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</si>
  <si>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</si>
  <si>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</si>
  <si>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</si>
  <si>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</si>
  <si>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</si>
  <si>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</si>
  <si>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</si>
  <si>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</si>
  <si>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</si>
  <si>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</si>
  <si>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</si>
  <si>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</si>
  <si>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</si>
  <si>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</si>
  <si>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</si>
  <si>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</si>
  <si>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</si>
  <si>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</si>
  <si>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</si>
  <si>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</si>
  <si>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</si>
  <si>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</si>
  <si>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</si>
  <si>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</si>
  <si>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</si>
  <si>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</si>
  <si>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</si>
  <si>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</si>
  <si>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</si>
  <si>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</si>
  <si>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</si>
  <si>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</si>
  <si>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</si>
  <si>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</si>
  <si>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</si>
  <si>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</si>
  <si>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</si>
  <si>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</si>
  <si>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</si>
  <si>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</si>
  <si>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</si>
  <si>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</si>
  <si>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</si>
  <si>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</si>
  <si>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</si>
  <si>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</si>
  <si>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</si>
  <si>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</si>
  <si>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</si>
  <si>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</si>
  <si>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</si>
  <si>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</si>
  <si>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</si>
  <si>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</si>
  <si>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</si>
  <si>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</si>
  <si>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</si>
  <si>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</si>
  <si>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</si>
  <si>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</si>
  <si>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</si>
  <si>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</si>
  <si>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</si>
  <si>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</si>
  <si>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</si>
  <si>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</si>
  <si>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</si>
  <si>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</si>
  <si>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</si>
  <si>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</si>
  <si>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</si>
  <si>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</si>
  <si>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</si>
  <si>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</si>
  <si>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</si>
  <si>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</si>
  <si>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</si>
  <si>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</si>
  <si>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</si>
  <si>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</si>
  <si>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</si>
  <si>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</si>
  <si>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</si>
  <si>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</si>
  <si>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</si>
  <si>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</si>
  <si>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</si>
  <si>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</si>
  <si>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</si>
  <si>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</si>
  <si>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</si>
  <si>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</si>
  <si>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</si>
  <si>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</si>
  <si>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</si>
  <si>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</si>
  <si>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</si>
  <si>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</si>
  <si>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</si>
  <si>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</si>
  <si>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</si>
  <si>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</si>
  <si>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</si>
  <si>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</si>
  <si>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</si>
  <si>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</si>
  <si>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</si>
  <si>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</si>
  <si>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</si>
  <si>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</si>
  <si>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</si>
  <si>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</si>
  <si>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</si>
  <si>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</si>
  <si>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</si>
  <si>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</si>
  <si>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</si>
  <si>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</si>
  <si>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</si>
  <si>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</si>
  <si>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</si>
  <si>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</si>
  <si>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</si>
  <si>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</si>
  <si>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</si>
  <si>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</si>
  <si>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</si>
  <si>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</si>
  <si>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</si>
  <si>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</si>
  <si>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</si>
  <si>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</si>
  <si>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</si>
  <si>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</si>
  <si>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</si>
  <si>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</si>
  <si>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</si>
  <si>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</si>
  <si>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</si>
  <si>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</si>
  <si>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</si>
  <si>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</si>
  <si>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</si>
  <si>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</si>
  <si>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</si>
  <si>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</si>
  <si>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</si>
  <si>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</si>
  <si>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</si>
  <si>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</si>
  <si>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</si>
  <si>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</si>
  <si>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</si>
  <si>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</si>
  <si>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</si>
  <si>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</si>
  <si>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</si>
  <si>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</si>
  <si>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</si>
  <si>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</si>
  <si>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</si>
  <si>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</si>
  <si>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</si>
  <si>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</si>
  <si>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</si>
  <si>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</si>
  <si>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</si>
  <si>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</si>
  <si>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</si>
  <si>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</si>
  <si>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</si>
  <si>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</si>
  <si>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</si>
  <si>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</si>
  <si>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</si>
  <si>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</si>
  <si>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</si>
  <si>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</si>
  <si>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</si>
  <si>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</si>
  <si>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</si>
  <si>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</si>
  <si>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</si>
  <si>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</si>
  <si>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</si>
  <si>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</si>
  <si>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</si>
  <si>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</si>
  <si>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</si>
  <si>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</si>
  <si>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</si>
  <si>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</si>
  <si>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</si>
  <si>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</si>
  <si>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</si>
  <si>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</si>
  <si>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</si>
  <si>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</si>
  <si>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</si>
  <si>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</si>
  <si>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</si>
  <si>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</si>
  <si>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</si>
  <si>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</si>
  <si>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</si>
  <si>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</si>
  <si>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</si>
  <si>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</si>
  <si>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</si>
  <si>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</si>
  <si>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</si>
  <si>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</si>
  <si>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</si>
  <si>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</si>
  <si>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</si>
  <si>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</si>
  <si>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</si>
  <si>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</si>
  <si>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</si>
  <si>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</si>
  <si>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</si>
  <si>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</si>
  <si>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</si>
  <si>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</si>
  <si>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</si>
  <si>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</si>
  <si>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</si>
  <si>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</si>
  <si>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</si>
  <si>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</si>
  <si>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</si>
  <si>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</si>
  <si>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</si>
  <si>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</si>
  <si>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</si>
  <si>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</si>
  <si>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</si>
  <si>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</si>
  <si>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</si>
  <si>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</si>
  <si>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</si>
  <si>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</si>
  <si>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</si>
  <si>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</si>
  <si>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</si>
  <si>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</si>
  <si>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</si>
  <si>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</si>
  <si>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</si>
  <si>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</si>
  <si>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</si>
  <si>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</si>
  <si>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</si>
  <si>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</si>
  <si>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</si>
  <si>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</si>
  <si>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</si>
  <si>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</si>
  <si>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</si>
  <si>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</si>
  <si>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</si>
  <si>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</si>
  <si>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</si>
  <si>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</si>
  <si>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</si>
  <si>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</si>
  <si>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</si>
  <si>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</si>
  <si>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</si>
  <si>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</si>
  <si>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</si>
  <si>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</si>
  <si>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</si>
  <si>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</si>
  <si>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</si>
  <si>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</si>
  <si>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</si>
  <si>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</si>
  <si>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</si>
  <si>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</si>
  <si>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</si>
  <si>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</si>
  <si>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</si>
  <si>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</si>
  <si>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</si>
  <si>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</si>
  <si>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</si>
  <si>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</si>
  <si>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</si>
  <si>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</si>
  <si>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</si>
  <si>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</si>
  <si>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</si>
  <si>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</si>
  <si>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</si>
  <si>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</si>
  <si>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</si>
  <si>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</si>
  <si>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</si>
  <si>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</si>
  <si>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</si>
  <si>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</si>
  <si>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</si>
  <si>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</si>
  <si>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</si>
  <si>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</si>
  <si>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</si>
  <si>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</si>
  <si>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</si>
  <si>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</si>
  <si>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</si>
  <si>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</si>
  <si>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</si>
  <si>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</si>
  <si>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</si>
  <si>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</si>
  <si>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</si>
  <si>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</si>
  <si>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</si>
  <si>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</si>
  <si>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</si>
  <si>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</si>
  <si>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</si>
  <si>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</si>
  <si>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</si>
  <si>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</si>
  <si>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</si>
  <si>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</si>
  <si>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</si>
  <si>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</si>
  <si>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</si>
  <si>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</si>
  <si>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</si>
  <si>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</si>
  <si>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</si>
  <si>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</si>
  <si>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</si>
  <si>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</si>
  <si>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</si>
  <si>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</si>
  <si>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</si>
  <si>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</si>
  <si>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</si>
  <si>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</si>
  <si>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</si>
  <si>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</si>
  <si>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</si>
  <si>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</si>
  <si>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</si>
  <si>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</si>
  <si>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</si>
  <si>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</si>
  <si>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</si>
  <si>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</si>
  <si>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</si>
  <si>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</si>
  <si>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</si>
  <si>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</si>
  <si>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</si>
  <si>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</si>
  <si>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</si>
  <si>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</si>
  <si>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</si>
  <si>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</si>
  <si>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</si>
  <si>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</si>
  <si>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</si>
  <si>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</si>
  <si>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</si>
  <si>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</si>
  <si>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</si>
  <si>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</si>
  <si>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</si>
  <si>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</si>
  <si>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</si>
  <si>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</si>
  <si>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</si>
  <si>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</si>
  <si>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</si>
  <si>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</si>
  <si>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</si>
  <si>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</si>
  <si>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</si>
  <si>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</si>
  <si>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</si>
  <si>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</si>
  <si>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</si>
  <si>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</si>
  <si>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</si>
  <si>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</si>
  <si>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</si>
  <si>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</si>
  <si>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</si>
  <si>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</si>
  <si>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</si>
  <si>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</si>
  <si>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</si>
  <si>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</si>
  <si>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</si>
  <si>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</si>
  <si>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</si>
  <si>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</si>
  <si>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</si>
  <si>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</si>
  <si>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</si>
  <si>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</si>
  <si>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</si>
  <si>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</si>
  <si>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</si>
  <si>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</si>
  <si>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</si>
  <si>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</si>
  <si>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</si>
  <si>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</si>
  <si>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</si>
  <si>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</si>
  <si>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</si>
  <si>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</si>
  <si>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</si>
  <si>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</si>
  <si>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</si>
  <si>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</si>
  <si>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</si>
  <si>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</si>
  <si>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</si>
  <si>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</si>
  <si>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</si>
  <si>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</si>
  <si>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</si>
  <si>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</si>
  <si>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</si>
  <si>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</si>
  <si>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</si>
  <si>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</si>
  <si>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</si>
  <si>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</si>
  <si>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</si>
  <si>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</si>
  <si>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</si>
  <si>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</si>
  <si>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</si>
  <si>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</si>
  <si>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</si>
  <si>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</si>
  <si>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</si>
  <si>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</si>
  <si>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</si>
  <si>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</si>
  <si>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</si>
  <si>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</si>
  <si>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</si>
  <si>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</si>
  <si>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</si>
  <si>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</si>
  <si>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</si>
  <si>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</si>
  <si>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</si>
  <si>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</si>
  <si>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</si>
  <si>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</si>
  <si>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</si>
  <si>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</si>
  <si>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</si>
  <si>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</si>
  <si>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</si>
  <si>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</si>
  <si>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</si>
  <si>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</si>
  <si>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</si>
  <si>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</si>
  <si>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</si>
  <si>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</si>
  <si>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</si>
  <si>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</si>
  <si>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</si>
  <si>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</si>
  <si>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</si>
  <si>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</si>
  <si>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</si>
  <si>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</si>
  <si>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</si>
  <si>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</si>
  <si>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</si>
  <si>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</si>
  <si>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</si>
  <si>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</si>
  <si>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</si>
  <si>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</si>
  <si>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</si>
  <si>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</si>
  <si>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</si>
  <si>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</si>
  <si>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</si>
  <si>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</si>
  <si>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</si>
  <si>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</si>
  <si>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</si>
  <si>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</si>
  <si>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</si>
  <si>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</si>
  <si>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</si>
  <si>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</si>
  <si>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</si>
  <si>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</si>
  <si>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</si>
  <si>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</si>
  <si>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</si>
  <si>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</si>
  <si>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</si>
  <si>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</si>
  <si>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</si>
  <si>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</si>
  <si>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</si>
  <si>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</si>
  <si>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</si>
  <si>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</si>
  <si>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</si>
  <si>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</si>
  <si>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</si>
  <si>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</si>
  <si>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</si>
  <si>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</si>
  <si>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</si>
  <si>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</si>
  <si>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</si>
  <si>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</si>
  <si>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</si>
  <si>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</si>
  <si>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</si>
  <si>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</si>
  <si>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</si>
  <si>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</si>
  <si>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</si>
  <si>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</si>
  <si>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</si>
  <si>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</si>
  <si>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</si>
  <si>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</si>
  <si>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</si>
  <si>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</si>
  <si>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</si>
  <si>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</si>
  <si>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</si>
  <si>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</si>
  <si>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</si>
  <si>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</si>
  <si>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</si>
  <si>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</si>
  <si>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</si>
  <si>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</si>
  <si>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</si>
  <si>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</si>
  <si>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</si>
  <si>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</si>
  <si>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</si>
  <si>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</si>
  <si>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</si>
  <si>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</si>
  <si>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</si>
  <si>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</si>
  <si>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</si>
  <si>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</si>
  <si>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</si>
  <si>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</si>
  <si>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</si>
  <si>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</si>
  <si>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</si>
  <si>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</si>
  <si>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</si>
  <si>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</si>
  <si>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</si>
  <si>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</si>
  <si>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</si>
  <si>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</si>
  <si>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</si>
  <si>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</si>
  <si>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</si>
  <si>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</si>
  <si>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</si>
  <si>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</si>
  <si>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</si>
  <si>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</si>
  <si>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</si>
  <si>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</si>
  <si>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</si>
  <si>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</si>
  <si>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</si>
  <si>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</si>
  <si>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</si>
  <si>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</si>
  <si>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</si>
  <si>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</si>
  <si>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</si>
  <si>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</si>
  <si>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</si>
  <si>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</si>
  <si>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</si>
  <si>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</si>
  <si>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</si>
  <si>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</si>
  <si>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</si>
  <si>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</si>
  <si>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</si>
  <si>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</si>
  <si>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</si>
  <si>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</si>
  <si>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</si>
  <si>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</si>
  <si>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</si>
  <si>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</si>
  <si>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</si>
  <si>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</si>
  <si>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</si>
  <si>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</si>
  <si>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</si>
  <si>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</si>
  <si>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</si>
  <si>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</si>
  <si>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</si>
  <si>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</si>
  <si>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</si>
  <si>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</si>
  <si>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</si>
  <si>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</si>
  <si>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</si>
  <si>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</si>
  <si>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</si>
  <si>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</si>
  <si>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</si>
  <si>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</si>
  <si>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</si>
  <si>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</si>
  <si>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</si>
  <si>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</si>
  <si>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</si>
  <si>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</si>
  <si>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</si>
  <si>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</si>
  <si>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</si>
  <si>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</si>
  <si>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</si>
  <si>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</si>
  <si>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</si>
  <si>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</si>
  <si>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</si>
  <si>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</si>
  <si>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</si>
  <si>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</si>
  <si>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</si>
  <si>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</si>
  <si>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</si>
  <si>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</si>
  <si>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</si>
  <si>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</si>
  <si>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</si>
  <si>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</si>
  <si>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</si>
  <si>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</si>
  <si>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</si>
  <si>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</si>
  <si>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</si>
  <si>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</si>
  <si>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</si>
  <si>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</si>
  <si>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</si>
  <si>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</si>
  <si>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</si>
  <si>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</si>
  <si>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</si>
  <si>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</si>
  <si>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</si>
  <si>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</si>
  <si>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</si>
  <si>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</si>
  <si>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</si>
  <si>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</si>
  <si>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</si>
  <si>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</si>
  <si>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</si>
  <si>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</si>
  <si>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</si>
  <si>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</si>
  <si>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</si>
  <si>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</si>
  <si>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</si>
  <si>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</si>
  <si>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</si>
  <si>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</si>
  <si>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</si>
  <si>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</si>
  <si>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</si>
  <si>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</si>
  <si>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</si>
  <si>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</si>
  <si>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</si>
  <si>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</si>
  <si>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</si>
  <si>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</si>
  <si>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</si>
  <si>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</si>
  <si>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</si>
  <si>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</si>
  <si>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</si>
  <si>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</si>
  <si>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</si>
  <si>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</si>
  <si>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</si>
  <si>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</si>
  <si>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</si>
  <si>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</si>
  <si>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</si>
  <si>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</si>
  <si>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</si>
  <si>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</si>
  <si>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</si>
  <si>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</si>
  <si>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</si>
  <si>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</si>
  <si>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</si>
  <si>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</si>
  <si>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</si>
  <si>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</si>
  <si>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</si>
  <si>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</si>
  <si>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</si>
  <si>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</si>
  <si>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</si>
  <si>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</si>
  <si>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</si>
  <si>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</si>
  <si>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</si>
  <si>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</si>
  <si>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</si>
  <si>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</si>
  <si>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</si>
  <si>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</si>
  <si>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</si>
  <si>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</si>
  <si>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</si>
  <si>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</si>
  <si>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</si>
  <si>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</si>
  <si>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</si>
  <si>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</si>
  <si>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</si>
  <si>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</si>
  <si>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</si>
  <si>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</si>
  <si>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</si>
  <si>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</si>
  <si>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</si>
  <si>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</si>
  <si>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</si>
  <si>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</si>
  <si>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</si>
  <si>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</si>
  <si>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</si>
  <si>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</si>
  <si>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</si>
  <si>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</si>
  <si>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</si>
  <si>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</si>
  <si>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</si>
  <si>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</si>
  <si>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</si>
  <si>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</si>
  <si>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</si>
  <si>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</si>
  <si>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</si>
  <si>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</si>
  <si>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</si>
  <si>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</si>
  <si>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</si>
  <si>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</si>
  <si>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</si>
  <si>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</si>
  <si>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</si>
  <si>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</si>
  <si>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</si>
  <si>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</si>
  <si>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</si>
  <si>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</si>
  <si>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</si>
  <si>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</si>
  <si>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</si>
  <si>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</si>
  <si>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</si>
  <si>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</si>
  <si>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</si>
  <si>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</si>
  <si>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</si>
  <si>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</si>
  <si>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</si>
  <si>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</si>
  <si>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</si>
  <si>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</si>
  <si>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</si>
  <si>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</si>
  <si>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</si>
  <si>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</si>
  <si>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</si>
  <si>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</si>
  <si>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</si>
  <si>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</si>
  <si>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</si>
  <si>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</si>
  <si>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</si>
  <si>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</si>
  <si>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</si>
  <si>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</si>
  <si>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</si>
  <si>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</si>
  <si>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</si>
  <si>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</si>
  <si>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</si>
  <si>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</si>
  <si>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</si>
  <si>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</si>
  <si>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</si>
  <si>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</si>
  <si>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</si>
  <si>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</si>
  <si>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</si>
  <si>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</si>
  <si>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</si>
  <si>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</si>
  <si>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</si>
  <si>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</si>
  <si>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</si>
  <si>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</si>
  <si>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</si>
  <si>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</si>
  <si>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</si>
  <si>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</si>
  <si>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</si>
  <si>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</si>
  <si>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</si>
  <si>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</si>
  <si>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</si>
  <si>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</si>
  <si>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</si>
  <si>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</si>
  <si>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</si>
  <si>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</si>
  <si>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</si>
  <si>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</si>
  <si>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</si>
  <si>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</si>
  <si>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</si>
  <si>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</si>
  <si>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</si>
  <si>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</si>
  <si>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</si>
  <si>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</si>
  <si>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</si>
  <si>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</si>
  <si>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</si>
  <si>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</si>
  <si>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</si>
  <si>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</si>
  <si>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</si>
  <si>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</si>
  <si>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</si>
  <si>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</si>
  <si>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</si>
  <si>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</si>
  <si>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</si>
  <si>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</si>
  <si>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</si>
  <si>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</si>
  <si>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</si>
  <si>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</si>
  <si>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</si>
  <si>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</si>
  <si>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</si>
  <si>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</si>
  <si>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</si>
  <si>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</si>
  <si>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</si>
  <si>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</si>
  <si>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</si>
  <si>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</si>
  <si>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</si>
  <si>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</si>
  <si>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</si>
  <si>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</si>
  <si>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</si>
  <si>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</si>
  <si>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</si>
  <si>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</si>
  <si>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</si>
  <si>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</si>
  <si>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</si>
  <si>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</si>
  <si>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</si>
  <si>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</si>
  <si>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</si>
  <si>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</si>
  <si>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</si>
  <si>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</si>
  <si>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</si>
  <si>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</si>
  <si>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</si>
  <si>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</si>
  <si>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</si>
  <si>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</si>
  <si>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</si>
  <si>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</si>
  <si>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</si>
  <si>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</si>
  <si>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</si>
  <si>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</si>
  <si>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</si>
  <si>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</si>
  <si>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</si>
  <si>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</si>
  <si>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</si>
  <si>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</si>
  <si>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</si>
  <si>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</si>
  <si>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</si>
  <si>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</si>
  <si>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</si>
  <si>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</si>
  <si>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</si>
  <si>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</si>
  <si>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</si>
  <si>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</si>
  <si>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</si>
  <si>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</si>
  <si>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</si>
  <si>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</si>
  <si>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</si>
  <si>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</si>
  <si>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</si>
  <si>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</si>
  <si>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</si>
  <si>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</si>
  <si>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</si>
  <si>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</si>
  <si>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</si>
  <si>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</si>
  <si>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</si>
  <si>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</si>
  <si>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</si>
  <si>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</si>
  <si>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</si>
  <si>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</si>
  <si>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</si>
  <si>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</si>
  <si>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</si>
  <si>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</si>
  <si>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</si>
  <si>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</si>
  <si>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</si>
  <si>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</si>
  <si>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</si>
  <si>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</si>
  <si>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</si>
  <si>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</si>
  <si>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</si>
  <si>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</si>
  <si>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</si>
  <si>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</si>
  <si>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</si>
  <si>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</si>
  <si>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</si>
  <si>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</si>
  <si>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</si>
  <si>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</si>
  <si>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</si>
  <si>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</si>
  <si>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</si>
  <si>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</si>
  <si>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</si>
  <si>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</si>
  <si>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</si>
  <si>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</si>
  <si>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</si>
  <si>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</si>
  <si>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</si>
  <si>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</si>
  <si>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</si>
  <si>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</si>
  <si>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</si>
  <si>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</si>
  <si>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</si>
  <si>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</si>
  <si>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</si>
  <si>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</si>
  <si>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</si>
  <si>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</si>
  <si>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</si>
  <si>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</si>
  <si>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</si>
  <si>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</si>
  <si>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</si>
  <si>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</si>
  <si>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</si>
  <si>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</si>
  <si>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</si>
  <si>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</si>
  <si>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</si>
  <si>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</si>
  <si>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</si>
  <si>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</si>
  <si>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</si>
  <si>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</si>
  <si>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</si>
  <si>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</si>
  <si>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</si>
  <si>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</si>
  <si>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</si>
  <si>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</si>
  <si>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</si>
  <si>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</si>
  <si>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</si>
  <si>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</si>
  <si>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</si>
  <si>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</si>
  <si>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</si>
  <si>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</si>
  <si>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</si>
  <si>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</si>
  <si>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</si>
  <si>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</si>
  <si>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</si>
  <si>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</si>
  <si>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</si>
  <si>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</si>
  <si>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</si>
  <si>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</si>
  <si>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</si>
  <si>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</si>
  <si>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</si>
  <si>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</si>
  <si>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</si>
  <si>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</si>
  <si>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</si>
  <si>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</si>
  <si>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</si>
  <si>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</si>
  <si>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</si>
  <si>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</si>
  <si>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</si>
  <si>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</si>
  <si>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</si>
  <si>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</si>
  <si>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</si>
  <si>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</si>
  <si>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</si>
  <si>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</si>
  <si>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</si>
  <si>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</si>
  <si>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</si>
  <si>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</si>
  <si>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</si>
  <si>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</si>
  <si>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</si>
  <si>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</si>
  <si>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</si>
  <si>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</si>
  <si>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</si>
  <si>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</si>
  <si>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</si>
  <si>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</si>
  <si>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</si>
  <si>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</si>
  <si>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</si>
  <si>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</si>
  <si>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</si>
  <si>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</si>
  <si>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</si>
  <si>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</si>
  <si>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</si>
  <si>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</si>
  <si>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</si>
  <si>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</si>
  <si>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</si>
  <si>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</si>
  <si>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</si>
  <si>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</si>
  <si>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</si>
  <si>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</si>
  <si>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</si>
  <si>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</si>
  <si>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</si>
  <si>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</si>
  <si>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</si>
  <si>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</si>
  <si>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</si>
  <si>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</si>
  <si>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</si>
  <si>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</si>
  <si>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</si>
  <si>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</si>
  <si>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</si>
  <si>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</si>
  <si>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</si>
  <si>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</si>
  <si>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</si>
  <si>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</si>
  <si>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</si>
  <si>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</si>
  <si>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</si>
  <si>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</si>
  <si>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</si>
  <si>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</si>
  <si>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</si>
  <si>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</si>
  <si>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</si>
  <si>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</si>
  <si>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</si>
  <si>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</si>
  <si>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</si>
  <si>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</si>
  <si>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</si>
  <si>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</si>
  <si>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</si>
  <si>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</si>
  <si>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</si>
  <si>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</si>
  <si>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</si>
  <si>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</si>
  <si>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</si>
  <si>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</si>
  <si>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</si>
  <si>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</si>
  <si>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</si>
  <si>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</si>
  <si>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</si>
  <si>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</si>
  <si>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</si>
  <si>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</si>
  <si>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</si>
  <si>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</si>
  <si>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</si>
  <si>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</si>
  <si>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</si>
  <si>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</si>
  <si>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</si>
  <si>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</si>
  <si>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</si>
  <si>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</si>
  <si>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</si>
  <si>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</si>
  <si>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</si>
  <si>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</si>
  <si>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</si>
  <si>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</si>
  <si>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</si>
  <si>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</si>
  <si>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</si>
  <si>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</si>
  <si>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</si>
  <si>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</si>
  <si>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</si>
  <si>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</si>
  <si>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</si>
  <si>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</si>
  <si>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</si>
  <si>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</si>
  <si>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</si>
  <si>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</si>
  <si>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</si>
  <si>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</si>
  <si>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</si>
  <si>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</si>
  <si>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</si>
  <si>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</si>
  <si>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</si>
  <si>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</si>
  <si>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</si>
  <si>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</si>
  <si>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</si>
  <si>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</si>
  <si>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</si>
  <si>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</si>
  <si>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</si>
  <si>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</si>
  <si>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</si>
  <si>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</si>
  <si>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</si>
  <si>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</si>
  <si>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</si>
  <si>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</si>
  <si>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</si>
  <si>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</si>
  <si>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</si>
  <si>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</si>
  <si>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</si>
  <si>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</si>
  <si>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</si>
  <si>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</si>
  <si>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</si>
  <si>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</si>
  <si>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</si>
  <si>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</si>
  <si>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</si>
  <si>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</si>
  <si>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</si>
  <si>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</si>
  <si>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</si>
  <si>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</si>
  <si>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</si>
  <si>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</si>
  <si>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</si>
  <si>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</si>
  <si>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</si>
  <si>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</si>
  <si>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</si>
  <si>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</si>
  <si>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</si>
  <si>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</si>
  <si>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</si>
  <si>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</si>
  <si>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</si>
  <si>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</si>
  <si>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</si>
  <si>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</si>
  <si>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</si>
  <si>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</si>
  <si>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</si>
  <si>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</si>
  <si>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</si>
  <si>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</si>
  <si>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</si>
  <si>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</si>
  <si>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</si>
  <si>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</si>
  <si>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</si>
  <si>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</si>
  <si>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</si>
  <si>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</si>
  <si>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</si>
  <si>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</si>
  <si>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</si>
  <si>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</si>
  <si>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</si>
  <si>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</si>
  <si>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</si>
  <si>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</si>
  <si>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</si>
  <si>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</si>
  <si>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</si>
  <si>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</si>
  <si>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</si>
  <si>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</si>
  <si>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</si>
  <si>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</si>
  <si>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</si>
  <si>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</si>
  <si>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</si>
  <si>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</si>
  <si>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</si>
  <si>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</si>
  <si>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</si>
  <si>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</si>
  <si>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</si>
  <si>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</si>
  <si>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</si>
  <si>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</si>
  <si>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</si>
  <si>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</si>
  <si>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</si>
  <si>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</si>
  <si>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</si>
  <si>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</si>
  <si>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</si>
  <si>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</si>
  <si>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</si>
  <si>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</si>
  <si>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</si>
  <si>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</si>
  <si>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</si>
  <si>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</si>
  <si>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</si>
  <si>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</si>
  <si>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</si>
  <si>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</si>
  <si>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</si>
  <si>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</si>
  <si>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</si>
  <si>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</si>
  <si>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</si>
  <si>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</si>
  <si>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</si>
  <si>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</si>
  <si>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</si>
  <si>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</si>
  <si>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</si>
  <si>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</si>
  <si>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</si>
  <si>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</si>
  <si>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</si>
  <si>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</si>
  <si>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</si>
  <si>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</si>
  <si>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</si>
  <si>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</si>
  <si>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</si>
  <si>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</si>
  <si>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</si>
  <si>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</si>
  <si>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</si>
  <si>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</si>
  <si>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</si>
  <si>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</si>
  <si>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</si>
  <si>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</si>
  <si>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</si>
  <si>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</si>
  <si>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</si>
  <si>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</si>
  <si>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</si>
  <si>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</si>
  <si>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</si>
  <si>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</si>
  <si>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</si>
  <si>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</si>
  <si>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</si>
  <si>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</si>
  <si>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</si>
  <si>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</si>
  <si>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</si>
  <si>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</si>
  <si>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</si>
  <si>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</si>
  <si>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</si>
  <si>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</si>
  <si>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</si>
  <si>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</si>
  <si>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</si>
  <si>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</si>
  <si>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</si>
  <si>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</si>
  <si>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</si>
  <si>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</si>
  <si>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</si>
  <si>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</si>
  <si>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</si>
  <si>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</si>
  <si>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</si>
  <si>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</si>
  <si>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</si>
  <si>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</si>
  <si>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</si>
  <si>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</si>
  <si>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</si>
  <si>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</si>
  <si>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</si>
  <si>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</si>
  <si>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</si>
  <si>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</si>
  <si>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</si>
  <si>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</si>
  <si>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</si>
  <si>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</si>
  <si>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</si>
  <si>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</si>
  <si>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</si>
  <si>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</si>
  <si>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</si>
  <si>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</si>
  <si>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</si>
  <si>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</si>
  <si>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</si>
  <si>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</si>
  <si>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</si>
  <si>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</si>
  <si>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</si>
  <si>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</si>
  <si>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</si>
  <si>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</si>
  <si>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</si>
  <si>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</si>
  <si>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</si>
  <si>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</si>
  <si>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</si>
  <si>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</si>
  <si>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</si>
  <si>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</si>
  <si>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</si>
  <si>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</si>
  <si>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</si>
  <si>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</si>
  <si>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</si>
  <si>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</si>
  <si>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</si>
  <si>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</si>
  <si>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</si>
  <si>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</si>
  <si>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</si>
  <si>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</si>
  <si>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</si>
  <si>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</si>
  <si>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</si>
  <si>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</si>
  <si>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</si>
  <si>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</si>
  <si>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</si>
  <si>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</si>
  <si>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</si>
  <si>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</si>
  <si>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</si>
  <si>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</si>
  <si>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</si>
  <si>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</si>
  <si>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</si>
  <si>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</si>
  <si>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</si>
  <si>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</si>
  <si>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</si>
  <si>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</si>
  <si>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</si>
  <si>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</si>
  <si>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</si>
  <si>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</si>
  <si>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</si>
  <si>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</si>
  <si>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</si>
  <si>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</si>
  <si>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</si>
  <si>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</si>
  <si>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</si>
  <si>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</si>
  <si>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</si>
  <si>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</si>
  <si>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</si>
  <si>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</si>
  <si>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</si>
  <si>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</si>
  <si>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</si>
  <si>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</si>
  <si>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</si>
  <si>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</si>
  <si>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</si>
  <si>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</si>
  <si>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</si>
  <si>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</si>
  <si>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</si>
  <si>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</si>
  <si>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</si>
  <si>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</si>
  <si>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</si>
  <si>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</si>
  <si>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</si>
  <si>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</si>
  <si>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</si>
  <si>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</si>
  <si>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</si>
  <si>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</si>
  <si>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</si>
  <si>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</si>
  <si>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</si>
  <si>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</si>
  <si>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</si>
  <si>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</si>
  <si>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</si>
  <si>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</si>
  <si>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</si>
  <si>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</si>
  <si>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</si>
  <si>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</si>
  <si>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</si>
  <si>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</si>
  <si>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</si>
  <si>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</si>
  <si>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</si>
  <si>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</si>
  <si>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</si>
  <si>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</si>
  <si>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</si>
  <si>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</si>
  <si>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</si>
  <si>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</si>
  <si>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</si>
  <si>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</si>
  <si>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</si>
  <si>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</si>
  <si>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</si>
  <si>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</si>
  <si>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</si>
  <si>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</si>
  <si>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</si>
  <si>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</si>
  <si>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</si>
  <si>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</si>
  <si>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</si>
  <si>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</si>
  <si>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</si>
  <si>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</si>
  <si>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</si>
  <si>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</si>
  <si>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</si>
  <si>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</si>
  <si>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</si>
  <si>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</si>
  <si>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</si>
  <si>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</si>
  <si>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</si>
  <si>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</si>
  <si>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</si>
  <si>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</si>
  <si>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</si>
  <si>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</si>
  <si>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</si>
  <si>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</si>
  <si>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</si>
  <si>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</si>
  <si>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</si>
  <si>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</si>
  <si>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</si>
  <si>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</si>
  <si>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</si>
  <si>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</si>
  <si>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</si>
  <si>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</si>
  <si>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</si>
  <si>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</si>
  <si>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</si>
  <si>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</si>
  <si>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</si>
  <si>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</si>
  <si>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</si>
  <si>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</si>
  <si>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</si>
  <si>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</si>
  <si>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</si>
  <si>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</si>
  <si>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</si>
  <si>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</si>
  <si>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</si>
  <si>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</si>
  <si>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</si>
  <si>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</si>
  <si>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</si>
  <si>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</si>
  <si>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</si>
  <si>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</si>
  <si>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</si>
  <si>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</si>
  <si>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</si>
  <si>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</si>
  <si>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</si>
  <si>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</si>
  <si>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</si>
  <si>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</si>
  <si>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</si>
  <si>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</si>
  <si>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</si>
  <si>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</si>
  <si>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</si>
  <si>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</si>
  <si>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</si>
  <si>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</si>
  <si>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</si>
  <si>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</si>
  <si>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</si>
  <si>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</si>
  <si>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</si>
  <si>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</si>
  <si>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</si>
  <si>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</si>
  <si>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</si>
  <si>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</si>
  <si>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</si>
  <si>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</si>
  <si>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</si>
  <si>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</si>
  <si>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</si>
  <si>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</si>
  <si>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</si>
  <si>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</si>
  <si>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</si>
  <si>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</si>
  <si>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</si>
  <si>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</si>
  <si>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</si>
  <si>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</si>
  <si>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</si>
  <si>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</si>
  <si>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</si>
  <si>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</si>
  <si>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</si>
  <si>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</si>
  <si>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</si>
  <si>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</si>
  <si>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</si>
  <si>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</si>
  <si>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</si>
  <si>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</si>
  <si>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</si>
  <si>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</si>
  <si>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</si>
  <si>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</si>
  <si>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</si>
  <si>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</si>
  <si>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</si>
  <si>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</si>
  <si>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</si>
  <si>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</si>
  <si>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</si>
  <si>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</si>
  <si>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</si>
  <si>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</si>
  <si>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</si>
  <si>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</si>
  <si>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</si>
  <si>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</si>
  <si>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</si>
  <si>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</si>
  <si>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</si>
  <si>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</si>
  <si>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</si>
  <si>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</si>
  <si>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</si>
  <si>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</si>
  <si>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</si>
  <si>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</si>
  <si>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</si>
  <si>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</si>
  <si>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</si>
  <si>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</si>
  <si>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</si>
  <si>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</si>
  <si>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</si>
  <si>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</si>
  <si>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</si>
  <si>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</si>
  <si>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</si>
  <si>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</si>
  <si>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</si>
  <si>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</si>
  <si>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</si>
  <si>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</si>
  <si>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</si>
  <si>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</si>
  <si>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</si>
  <si>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</si>
  <si>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</si>
  <si>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</si>
  <si>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</si>
  <si>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</si>
  <si>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</si>
  <si>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</si>
  <si>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</si>
  <si>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</si>
  <si>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</si>
  <si>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</si>
  <si>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</si>
  <si>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</si>
  <si>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</si>
  <si>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</si>
  <si>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</si>
  <si>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</si>
  <si>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</si>
  <si>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</si>
  <si>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</si>
  <si>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</si>
  <si>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</si>
  <si>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</si>
  <si>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</si>
  <si>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</si>
  <si>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</si>
  <si>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</si>
  <si>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</si>
  <si>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</si>
  <si>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</si>
  <si>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</si>
  <si>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</si>
  <si>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</si>
  <si>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</si>
  <si>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</si>
  <si>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</si>
  <si>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</si>
  <si>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</si>
  <si>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</si>
  <si>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</si>
  <si>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</si>
  <si>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</si>
  <si>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</si>
  <si>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</si>
  <si>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</si>
  <si>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</si>
  <si>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</si>
  <si>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</si>
  <si>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</si>
  <si>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</si>
  <si>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</si>
  <si>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</si>
  <si>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</si>
  <si>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</si>
  <si>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</si>
  <si>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</si>
  <si>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</si>
  <si>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</si>
  <si>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</si>
  <si>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</si>
  <si>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</si>
  <si>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</si>
  <si>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</si>
  <si>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</si>
  <si>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</si>
  <si>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</si>
  <si>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</si>
  <si>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</si>
  <si>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</si>
  <si>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</si>
  <si>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</si>
  <si>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</si>
  <si>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</si>
  <si>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</si>
  <si>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</si>
  <si>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</si>
  <si>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</si>
  <si>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</si>
  <si>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</si>
  <si>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</si>
  <si>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</si>
  <si>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</si>
  <si>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</si>
  <si>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</si>
  <si>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</si>
  <si>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</si>
  <si>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</si>
  <si>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</si>
  <si>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</si>
  <si>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</si>
  <si>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</si>
  <si>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</si>
  <si>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</si>
  <si>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</si>
  <si>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</si>
  <si>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</si>
  <si>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</si>
  <si>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</si>
  <si>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</si>
  <si>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</si>
  <si>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</si>
  <si>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</si>
  <si>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</si>
  <si>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</si>
  <si>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</si>
  <si>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</si>
  <si>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</si>
  <si>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</si>
  <si>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</si>
  <si>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</si>
  <si>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</si>
  <si>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</si>
  <si>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</si>
  <si>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</si>
  <si>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</si>
  <si>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</si>
  <si>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</si>
  <si>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</si>
  <si>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</si>
  <si>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</si>
  <si>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</si>
  <si>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</si>
  <si>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</si>
  <si>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</si>
  <si>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</si>
  <si>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</si>
  <si>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</si>
  <si>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</si>
  <si>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</si>
  <si>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</si>
  <si>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</si>
  <si>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</si>
  <si>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</si>
  <si>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</si>
  <si>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</si>
  <si>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</si>
  <si>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</si>
  <si>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</si>
  <si>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</si>
  <si>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</si>
  <si>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</si>
  <si>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</si>
  <si>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</si>
  <si>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</si>
  <si>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</si>
  <si>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</si>
  <si>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</si>
  <si>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</si>
  <si>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</si>
  <si>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</si>
  <si>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</si>
  <si>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</si>
  <si>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</si>
  <si>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</si>
  <si>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</si>
  <si>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</si>
  <si>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</si>
  <si>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</si>
  <si>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</si>
  <si>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</si>
  <si>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</si>
  <si>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</si>
  <si>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</si>
  <si>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</si>
  <si>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</si>
  <si>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</si>
  <si>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</si>
  <si>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</si>
  <si>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</si>
  <si>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</si>
  <si>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</si>
  <si>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</si>
  <si>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</si>
  <si>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</si>
  <si>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</si>
  <si>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</si>
  <si>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</si>
  <si>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</si>
  <si>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</si>
  <si>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</si>
  <si>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</si>
  <si>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</si>
  <si>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</si>
  <si>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</si>
  <si>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</si>
  <si>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</si>
  <si>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</si>
  <si>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</si>
  <si>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</si>
  <si>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</si>
  <si>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</si>
  <si>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</si>
  <si>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</si>
  <si>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</si>
  <si>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</si>
  <si>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</si>
  <si>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</si>
  <si>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</si>
  <si>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</si>
  <si>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</si>
  <si>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</si>
  <si>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</si>
  <si>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</si>
  <si>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</si>
  <si>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</si>
  <si>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</si>
  <si>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</si>
  <si>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</si>
  <si>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</si>
  <si>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</si>
  <si>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</si>
  <si>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</si>
  <si>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</si>
  <si>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</si>
  <si>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</si>
  <si>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</si>
  <si>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</si>
  <si>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</si>
  <si>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</si>
  <si>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</si>
  <si>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</si>
  <si>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</si>
  <si>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</si>
  <si>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</si>
  <si>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</si>
  <si>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</si>
  <si>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</si>
  <si>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</si>
  <si>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</si>
  <si>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</si>
  <si>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</si>
  <si>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</si>
  <si>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</si>
  <si>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</si>
  <si>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</si>
  <si>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</si>
  <si>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</si>
  <si>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</si>
  <si>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</si>
  <si>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</si>
  <si>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</si>
  <si>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</si>
  <si>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</si>
  <si>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</si>
  <si>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</si>
  <si>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</si>
  <si>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</si>
  <si>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</si>
  <si>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</si>
  <si>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</si>
  <si>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</si>
  <si>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</si>
  <si>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</si>
  <si>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</si>
  <si>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</si>
  <si>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</si>
  <si>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</si>
  <si>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</si>
  <si>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</si>
  <si>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</si>
  <si>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</si>
  <si>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</si>
  <si>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</si>
  <si>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</si>
  <si>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</si>
  <si>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</si>
  <si>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</si>
  <si>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</si>
  <si>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</si>
  <si>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</si>
  <si>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</si>
  <si>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</si>
  <si>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</si>
  <si>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</si>
  <si>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</si>
  <si>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</si>
  <si>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</si>
  <si>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</si>
  <si>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</si>
  <si>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</si>
  <si>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</si>
  <si>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</si>
  <si>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</si>
  <si>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</si>
  <si>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</si>
  <si>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</si>
  <si>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</si>
  <si>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</si>
  <si>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</si>
  <si>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</si>
  <si>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</si>
  <si>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</si>
  <si>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</si>
  <si>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</si>
  <si>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</si>
  <si>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</si>
  <si>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</si>
  <si>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</si>
  <si>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</si>
  <si>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</si>
  <si>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</si>
  <si>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</si>
  <si>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</si>
  <si>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</si>
  <si>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</si>
  <si>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</si>
  <si>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</si>
  <si>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</si>
  <si>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</si>
  <si>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</si>
  <si>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</si>
  <si>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</si>
  <si>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</si>
  <si>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</si>
  <si>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</si>
  <si>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</si>
  <si>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</si>
  <si>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</si>
  <si>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</si>
  <si>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</si>
  <si>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</si>
  <si>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</si>
  <si>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</si>
  <si>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</si>
  <si>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</si>
  <si>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</si>
  <si>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</si>
  <si>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</si>
  <si>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</si>
  <si>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</si>
  <si>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</si>
  <si>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</si>
  <si>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</si>
  <si>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</si>
  <si>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</si>
  <si>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</si>
  <si>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</si>
  <si>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</si>
  <si>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</si>
  <si>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</si>
  <si>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</si>
  <si>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</si>
  <si>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</si>
  <si>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</si>
  <si>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</si>
  <si>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</si>
  <si>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</si>
  <si>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</si>
  <si>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</si>
  <si>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</si>
  <si>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</si>
  <si>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</si>
  <si>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</si>
  <si>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</si>
  <si>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</si>
  <si>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</si>
  <si>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</si>
  <si>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</si>
  <si>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</si>
  <si>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</si>
  <si>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</si>
  <si>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</si>
  <si>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</si>
  <si>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</si>
  <si>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</si>
  <si>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</si>
  <si>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</si>
  <si>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</si>
  <si>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</si>
  <si>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</si>
  <si>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</si>
  <si>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</si>
  <si>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</si>
  <si>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</si>
  <si>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</si>
  <si>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</si>
  <si>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</si>
  <si>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</si>
  <si>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</si>
  <si>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</si>
  <si>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</si>
  <si>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</si>
  <si>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</si>
  <si>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</si>
  <si>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</si>
  <si>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</si>
  <si>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</si>
  <si>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</si>
  <si>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</si>
  <si>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</si>
  <si>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</si>
  <si>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</si>
  <si>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</si>
  <si>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</si>
  <si>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</si>
  <si>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</si>
  <si>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</si>
  <si>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</si>
  <si>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</si>
  <si>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</si>
  <si>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</si>
  <si>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</si>
  <si>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</si>
  <si>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</si>
  <si>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</si>
  <si>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</si>
  <si>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</si>
  <si>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</si>
  <si>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</si>
  <si>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</si>
  <si>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</si>
  <si>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</si>
  <si>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</si>
  <si>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</si>
  <si>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</si>
  <si>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</si>
  <si>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</si>
  <si>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</si>
  <si>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</si>
  <si>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</si>
  <si>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</si>
  <si>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</si>
  <si>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</si>
  <si>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</si>
  <si>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</si>
  <si>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</si>
  <si>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</si>
  <si>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</si>
  <si>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</si>
  <si>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</si>
  <si>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</si>
  <si>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</si>
  <si>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</si>
  <si>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</si>
  <si>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</si>
  <si>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</si>
  <si>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</si>
  <si>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</si>
  <si>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</si>
  <si>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</si>
  <si>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</si>
  <si>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</si>
  <si>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</si>
  <si>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</si>
  <si>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</si>
  <si>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</si>
  <si>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</si>
  <si>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</si>
  <si>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</si>
  <si>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</si>
  <si>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</si>
  <si>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</si>
  <si>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</si>
  <si>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</si>
  <si>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</si>
  <si>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</si>
  <si>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</si>
  <si>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</si>
  <si>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</si>
  <si>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</si>
  <si>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</si>
  <si>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</si>
  <si>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</si>
  <si>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</si>
  <si>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</si>
  <si>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</si>
  <si>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</si>
  <si>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</si>
  <si>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</si>
  <si>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</si>
  <si>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</si>
  <si>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</si>
  <si>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</si>
  <si>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</si>
  <si>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</si>
  <si>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</si>
  <si>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</si>
  <si>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</si>
  <si>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</si>
  <si>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</si>
  <si>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</si>
  <si>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</si>
  <si>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</si>
  <si>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</si>
  <si>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</si>
  <si>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</si>
  <si>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</si>
  <si>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</si>
  <si>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</si>
  <si>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</si>
  <si>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</si>
  <si>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</si>
  <si>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</si>
  <si>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</si>
  <si>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</si>
  <si>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</si>
  <si>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</si>
  <si>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</si>
  <si>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</si>
  <si>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</si>
  <si>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</si>
  <si>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</si>
  <si>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</si>
  <si>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</si>
  <si>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</si>
  <si>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</si>
  <si>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</si>
  <si>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</si>
  <si>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</si>
  <si>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</si>
  <si>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</si>
  <si>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</si>
  <si>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</si>
  <si>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</si>
  <si>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</si>
  <si>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</si>
  <si>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</si>
  <si>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</si>
  <si>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</si>
  <si>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</si>
  <si>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</si>
  <si>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</si>
  <si>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</si>
  <si>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</si>
  <si>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</si>
  <si>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</si>
  <si>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</si>
  <si>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</si>
  <si>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</si>
  <si>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</si>
  <si>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</si>
  <si>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</si>
  <si>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</si>
  <si>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</si>
  <si>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</si>
  <si>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</si>
  <si>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</si>
  <si>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</si>
  <si>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</si>
  <si>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</si>
  <si>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</si>
  <si>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</si>
  <si>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</si>
  <si>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</si>
  <si>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</si>
  <si>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</si>
  <si>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</si>
  <si>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</si>
  <si>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</si>
  <si>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</si>
  <si>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</si>
  <si>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</si>
  <si>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</si>
  <si>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</si>
  <si>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</si>
  <si>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</si>
  <si>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</si>
  <si>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</si>
  <si>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</si>
  <si>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</si>
  <si>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</si>
  <si>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</si>
  <si>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</si>
  <si>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</si>
  <si>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</si>
  <si>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</si>
  <si>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</si>
  <si>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</si>
  <si>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</si>
  <si>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</si>
  <si>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</si>
  <si>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</si>
  <si>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</si>
  <si>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</si>
  <si>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</si>
  <si>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</si>
  <si>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</si>
  <si>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</si>
  <si>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</si>
  <si>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</si>
  <si>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</si>
  <si>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</si>
  <si>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</si>
  <si>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</si>
  <si>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</si>
  <si>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</si>
  <si>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</si>
  <si>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</si>
  <si>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</si>
  <si>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</si>
  <si>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</si>
  <si>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</si>
  <si>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</si>
  <si>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</si>
  <si>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</si>
  <si>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</si>
  <si>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</si>
  <si>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</si>
  <si>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</si>
  <si>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</si>
  <si>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</si>
  <si>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</si>
  <si>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</si>
  <si>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</si>
  <si>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</si>
  <si>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</si>
  <si>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</si>
  <si>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</si>
  <si>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</si>
  <si>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</si>
  <si>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</si>
  <si>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</si>
  <si>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</si>
  <si>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</si>
  <si>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</si>
  <si>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</si>
  <si>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</si>
  <si>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</si>
  <si>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</si>
  <si>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</si>
  <si>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</si>
  <si>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</si>
  <si>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</si>
  <si>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</si>
  <si>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</si>
  <si>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</si>
  <si>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</si>
  <si>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</si>
  <si>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</si>
  <si>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</si>
  <si>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</si>
  <si>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</si>
  <si>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</si>
  <si>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</si>
  <si>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</si>
  <si>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</si>
  <si>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</si>
  <si>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</si>
  <si>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</si>
  <si>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</si>
  <si>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</si>
  <si>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</si>
  <si>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</si>
  <si>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</si>
  <si>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</si>
  <si>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</si>
  <si>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</si>
  <si>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</si>
  <si>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</si>
  <si>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</si>
  <si>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</si>
  <si>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</si>
  <si>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</si>
  <si>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</si>
  <si>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</si>
  <si>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</si>
  <si>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</si>
  <si>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</si>
  <si>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</si>
  <si>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</si>
  <si>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</si>
  <si>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</si>
  <si>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</si>
  <si>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</si>
  <si>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</si>
  <si>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</si>
  <si>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</si>
  <si>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</si>
  <si>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</si>
  <si>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</si>
  <si>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</si>
  <si>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</si>
  <si>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</si>
  <si>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</si>
  <si>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</si>
  <si>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</si>
  <si>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</si>
  <si>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</si>
  <si>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</si>
  <si>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</si>
  <si>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</si>
  <si>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</si>
  <si>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</si>
  <si>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</si>
  <si>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</si>
  <si>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</si>
  <si>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</si>
  <si>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</si>
  <si>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</si>
  <si>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</si>
  <si>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</si>
  <si>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</si>
  <si>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</si>
  <si>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</si>
  <si>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</si>
  <si>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</si>
  <si>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</si>
  <si>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</si>
  <si>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</si>
  <si>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</si>
  <si>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</si>
  <si>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</si>
  <si>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</si>
  <si>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</si>
  <si>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</si>
  <si>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</si>
  <si>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</si>
  <si>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</si>
  <si>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</si>
  <si>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</si>
  <si>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</si>
  <si>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</si>
  <si>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</si>
  <si>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</si>
  <si>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</si>
  <si>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</si>
  <si>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</si>
  <si>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</si>
  <si>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</si>
  <si>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</si>
  <si>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</si>
  <si>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</si>
  <si>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</si>
  <si>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</si>
  <si>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</si>
  <si>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</si>
  <si>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</si>
  <si>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</si>
  <si>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</si>
  <si>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</si>
  <si>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</si>
  <si>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</si>
  <si>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</si>
  <si>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</si>
  <si>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</si>
  <si>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</si>
  <si>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</si>
  <si>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</si>
  <si>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</si>
  <si>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</si>
  <si>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</si>
  <si>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</si>
  <si>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</si>
  <si>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</si>
  <si>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</si>
  <si>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</si>
  <si>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</si>
  <si>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</si>
  <si>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</si>
  <si>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</si>
  <si>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</si>
  <si>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</si>
  <si>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</si>
  <si>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</si>
  <si>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</si>
  <si>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</si>
  <si>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</si>
  <si>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</si>
  <si>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</si>
  <si>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</si>
  <si>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</si>
  <si>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</si>
  <si>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</si>
  <si>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</si>
  <si>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</si>
  <si>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</si>
  <si>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</si>
  <si>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</si>
  <si>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</si>
  <si>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</si>
  <si>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</si>
  <si>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</si>
  <si>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</si>
  <si>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</si>
  <si>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</si>
  <si>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</si>
  <si>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</si>
  <si>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</si>
  <si>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</si>
  <si>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</si>
  <si>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</si>
  <si>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</si>
  <si>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</si>
  <si>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</si>
  <si>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</si>
  <si>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</si>
  <si>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</si>
  <si>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</si>
  <si>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</si>
  <si>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</si>
  <si>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</si>
  <si>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</si>
  <si>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</si>
  <si>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</si>
  <si>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</si>
  <si>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</si>
  <si>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</si>
  <si>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</si>
  <si>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</si>
  <si>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</si>
  <si>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</si>
  <si>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</si>
  <si>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</si>
  <si>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</si>
  <si>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</si>
  <si>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</si>
  <si>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</si>
  <si>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</si>
  <si>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</si>
  <si>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</si>
  <si>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</si>
  <si>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</si>
  <si>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</si>
  <si>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</si>
  <si>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</si>
  <si>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</si>
  <si>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</si>
  <si>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</si>
  <si>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</si>
  <si>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</si>
  <si>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</si>
  <si>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</si>
  <si>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</si>
  <si>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</si>
  <si>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</si>
  <si>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</si>
  <si>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</si>
  <si>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</si>
  <si>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</si>
  <si>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</si>
  <si>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</si>
  <si>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</si>
  <si>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</si>
  <si>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</si>
  <si>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</si>
  <si>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</si>
  <si>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</si>
  <si>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</si>
  <si>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</si>
  <si>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</si>
  <si>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</si>
  <si>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</si>
  <si>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</si>
  <si>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</si>
  <si>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</si>
  <si>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</si>
  <si>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</si>
  <si>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</si>
  <si>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</si>
  <si>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</si>
  <si>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</si>
  <si>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</si>
  <si>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</si>
  <si>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</si>
  <si>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</si>
  <si>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</si>
  <si>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</si>
  <si>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</si>
  <si>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</si>
  <si>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</si>
  <si>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</si>
  <si>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</si>
  <si>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</si>
  <si>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</si>
  <si>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</si>
  <si>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</si>
  <si>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</si>
  <si>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</si>
  <si>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</si>
  <si>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</si>
  <si>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</si>
  <si>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</si>
  <si>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</si>
  <si>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</si>
  <si>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</si>
  <si>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</si>
  <si>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</si>
  <si>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</si>
  <si>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</si>
  <si>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</si>
  <si>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</si>
  <si>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</si>
  <si>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</si>
  <si>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</si>
  <si>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</si>
  <si>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</si>
  <si>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</si>
  <si>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</si>
  <si>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</si>
  <si>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</si>
  <si>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</si>
  <si>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</si>
  <si>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</si>
  <si>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</si>
  <si>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</si>
  <si>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</si>
  <si>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</si>
  <si>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</si>
  <si>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</si>
  <si>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</si>
  <si>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</si>
  <si>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</si>
  <si>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</si>
  <si>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</si>
  <si>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</si>
  <si>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</si>
  <si>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</si>
  <si>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</si>
  <si>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</si>
  <si>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</si>
  <si>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</si>
  <si>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</si>
  <si>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</si>
  <si>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</si>
  <si>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</si>
  <si>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</si>
  <si>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</si>
  <si>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</si>
  <si>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</si>
  <si>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</si>
  <si>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</si>
  <si>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</si>
  <si>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</si>
  <si>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</si>
  <si>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</si>
  <si>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</si>
  <si>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</si>
  <si>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</si>
  <si>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</si>
  <si>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</si>
  <si>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</si>
  <si>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</si>
  <si>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</si>
  <si>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</si>
  <si>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</si>
  <si>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</si>
  <si>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</si>
  <si>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</si>
  <si>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</si>
  <si>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</si>
  <si>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</si>
  <si>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</si>
  <si>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</si>
  <si>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</si>
  <si>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</si>
  <si>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</si>
  <si>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</si>
  <si>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</si>
  <si>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</si>
  <si>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</si>
  <si>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</si>
  <si>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</si>
  <si>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</si>
  <si>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</si>
  <si>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</si>
  <si>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</si>
  <si>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</si>
  <si>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</si>
  <si>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</si>
  <si>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</si>
  <si>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</si>
  <si>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</si>
  <si>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</si>
  <si>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</si>
  <si>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</si>
  <si>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</si>
  <si>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</si>
  <si>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</si>
  <si>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</si>
  <si>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</si>
  <si>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</si>
  <si>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</si>
  <si>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</si>
  <si>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</si>
  <si>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</si>
  <si>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</si>
  <si>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</si>
  <si>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</si>
  <si>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</si>
  <si>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</si>
  <si>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</si>
  <si>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</si>
  <si>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</si>
  <si>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</si>
  <si>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</si>
  <si>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</si>
  <si>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</si>
  <si>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</si>
  <si>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</si>
  <si>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</si>
  <si>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</si>
  <si>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</si>
  <si>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</si>
  <si>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</si>
  <si>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</si>
  <si>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</si>
  <si>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</si>
  <si>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</si>
  <si>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</si>
  <si>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</si>
  <si>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</si>
  <si>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</si>
  <si>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</si>
  <si>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</si>
  <si>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</si>
  <si>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</si>
  <si>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</si>
  <si>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</si>
  <si>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</si>
  <si>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</si>
  <si>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</si>
  <si>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</si>
  <si>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</si>
  <si>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</si>
  <si>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</si>
  <si>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</si>
  <si>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</si>
  <si>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</si>
  <si>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</si>
  <si>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</si>
  <si>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</si>
  <si>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</si>
  <si>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</si>
  <si>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</si>
  <si>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</si>
  <si>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</si>
  <si>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</si>
  <si>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</si>
  <si>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</si>
  <si>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</si>
  <si>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</si>
  <si>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</si>
  <si>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</si>
  <si>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</si>
  <si>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</si>
  <si>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</si>
  <si>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</si>
  <si>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</si>
  <si>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</si>
  <si>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</si>
  <si>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</si>
  <si>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</si>
  <si>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</si>
  <si>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</si>
  <si>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</si>
  <si>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</si>
  <si>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</si>
  <si>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</si>
  <si>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</si>
  <si>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</si>
  <si>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</si>
  <si>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</si>
  <si>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</si>
  <si>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</si>
  <si>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</si>
  <si>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</si>
  <si>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</si>
  <si>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</si>
  <si>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</si>
  <si>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</si>
  <si>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</si>
  <si>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</si>
  <si>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</si>
  <si>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</si>
  <si>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</si>
  <si>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</si>
  <si>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</si>
  <si>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</si>
  <si>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</si>
  <si>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</si>
  <si>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</si>
  <si>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</si>
  <si>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</si>
  <si>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</si>
  <si>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</si>
  <si>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</si>
  <si>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</si>
  <si>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</si>
  <si>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</si>
  <si>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</si>
  <si>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</si>
  <si>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</si>
  <si>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</si>
  <si>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</si>
  <si>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</si>
  <si>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</si>
  <si>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</si>
  <si>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</si>
  <si>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</si>
  <si>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</si>
  <si>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</si>
  <si>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</si>
  <si>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</si>
  <si>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</si>
  <si>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</si>
  <si>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</si>
  <si>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</si>
  <si>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</si>
  <si>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</si>
  <si>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</si>
  <si>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</si>
  <si>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</si>
  <si>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</si>
  <si>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</si>
  <si>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</si>
  <si>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</si>
  <si>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</si>
  <si>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</si>
  <si>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</si>
  <si>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</si>
  <si>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</si>
  <si>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</si>
  <si>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</si>
  <si>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</si>
  <si>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</si>
  <si>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</si>
  <si>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</si>
  <si>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</si>
  <si>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</si>
  <si>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</si>
  <si>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</si>
  <si>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</si>
  <si>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</si>
  <si>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</si>
  <si>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</si>
  <si>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</si>
  <si>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</si>
  <si>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</si>
  <si>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</si>
  <si>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</si>
  <si>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</si>
  <si>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</si>
  <si>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</si>
  <si>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</si>
  <si>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</si>
  <si>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</si>
  <si>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</si>
  <si>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</si>
  <si>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</si>
  <si>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</si>
  <si>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</si>
  <si>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</si>
  <si>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</si>
  <si>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</si>
  <si>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</si>
  <si>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</si>
  <si>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</si>
  <si>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</si>
  <si>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</si>
  <si>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</si>
  <si>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</si>
  <si>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</si>
  <si>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</si>
  <si>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</si>
  <si>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</si>
  <si>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</si>
  <si>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</si>
  <si>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</si>
  <si>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</si>
  <si>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</si>
  <si>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</si>
  <si>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</si>
  <si>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</si>
  <si>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</si>
  <si>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</si>
  <si>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</si>
  <si>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</si>
  <si>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</si>
  <si>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</si>
  <si>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</si>
  <si>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</si>
  <si>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</si>
  <si>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</si>
  <si>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</si>
  <si>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</si>
  <si>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</si>
  <si>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</si>
  <si>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</si>
  <si>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</si>
  <si>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</si>
  <si>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</si>
  <si>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</si>
  <si>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</si>
  <si>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</si>
  <si>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</si>
  <si>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</si>
  <si>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</si>
  <si>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</si>
  <si>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</si>
  <si>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</si>
  <si>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</si>
  <si>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</si>
  <si>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</si>
  <si>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</si>
  <si>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</si>
  <si>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</si>
  <si>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</si>
  <si>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</si>
  <si>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</si>
  <si>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</si>
  <si>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</si>
  <si>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</si>
  <si>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</si>
  <si>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</si>
  <si>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</si>
  <si>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</si>
  <si>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</si>
  <si>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</si>
  <si>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</si>
  <si>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</si>
  <si>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</si>
  <si>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</si>
  <si>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</si>
  <si>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</si>
  <si>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</si>
  <si>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</si>
  <si>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</si>
  <si>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</si>
  <si>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</si>
  <si>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</si>
  <si>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</si>
  <si>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</si>
  <si>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</si>
  <si>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</si>
  <si>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</si>
  <si>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</si>
  <si>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</si>
  <si>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</si>
  <si>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</si>
  <si>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</si>
  <si>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</si>
  <si>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</si>
  <si>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</si>
  <si>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</si>
  <si>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</si>
  <si>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</si>
  <si>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</si>
  <si>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</si>
  <si>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</si>
  <si>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</si>
  <si>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</si>
  <si>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</si>
  <si>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</si>
  <si>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</si>
  <si>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</si>
  <si>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</si>
  <si>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</si>
  <si>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</si>
  <si>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</si>
  <si>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</si>
  <si>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</si>
  <si>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</si>
  <si>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</si>
  <si>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</si>
  <si>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</si>
  <si>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</si>
  <si>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</si>
  <si>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</si>
  <si>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</si>
  <si>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</si>
  <si>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</si>
  <si>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</si>
  <si>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</si>
  <si>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</si>
  <si>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</si>
  <si>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</si>
  <si>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</si>
  <si>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</si>
  <si>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</si>
  <si>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</si>
  <si>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</si>
  <si>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</si>
  <si>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</si>
  <si>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</si>
  <si>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</si>
  <si>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</si>
  <si>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</si>
  <si>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</si>
  <si>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</si>
  <si>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</si>
  <si>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</si>
  <si>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</si>
  <si>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</si>
  <si>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</si>
  <si>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</si>
  <si>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</si>
  <si>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</si>
  <si>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</si>
  <si>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</si>
  <si>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</si>
  <si>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</si>
  <si>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</si>
  <si>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</si>
  <si>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</si>
  <si>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</si>
  <si>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</si>
  <si>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</si>
  <si>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</si>
  <si>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</si>
  <si>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</si>
  <si>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</si>
  <si>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</si>
  <si>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</si>
  <si>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</si>
  <si>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</si>
  <si>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</si>
  <si>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</si>
  <si>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</si>
  <si>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</si>
  <si>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</si>
  <si>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</si>
  <si>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</si>
  <si>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</si>
  <si>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</si>
  <si>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</si>
  <si>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</si>
  <si>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</si>
  <si>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</si>
  <si>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</si>
  <si>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</si>
  <si>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</si>
  <si>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</si>
  <si>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</si>
  <si>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</si>
  <si>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</si>
  <si>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</si>
  <si>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</si>
  <si>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</si>
  <si>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</si>
  <si>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</si>
  <si>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</si>
  <si>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</si>
  <si>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</si>
  <si>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</si>
  <si>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</si>
  <si>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</si>
  <si>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</si>
  <si>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</si>
  <si>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</si>
  <si>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</si>
  <si>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</si>
  <si>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</si>
  <si>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</si>
  <si>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</si>
  <si>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</si>
  <si>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</si>
  <si>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</si>
  <si>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</si>
  <si>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</si>
  <si>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</si>
  <si>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</si>
  <si>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</si>
  <si>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</si>
  <si>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</si>
  <si>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</si>
  <si>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</si>
  <si>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</si>
  <si>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</si>
  <si>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</si>
  <si>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</si>
  <si>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</si>
  <si>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</si>
  <si>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</si>
  <si>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</si>
  <si>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</si>
  <si>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</si>
  <si>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</si>
  <si>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</si>
  <si>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</si>
  <si>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</si>
  <si>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</si>
  <si>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</si>
  <si>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</si>
  <si>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</si>
  <si>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</si>
  <si>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</si>
  <si>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</si>
  <si>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</si>
  <si>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</si>
  <si>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</si>
  <si>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</si>
  <si>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</si>
  <si>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</si>
  <si>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</si>
  <si>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</si>
  <si>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</si>
  <si>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</si>
  <si>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</si>
  <si>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</si>
  <si>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</si>
  <si>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</si>
  <si>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</si>
  <si>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</si>
  <si>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</si>
  <si>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</si>
  <si>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</si>
  <si>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</si>
  <si>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</si>
  <si>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</si>
  <si>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</si>
  <si>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</si>
  <si>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</si>
  <si>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</si>
  <si>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</si>
  <si>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</si>
  <si>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</si>
  <si>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</si>
  <si>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</si>
  <si>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</si>
  <si>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</si>
  <si>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</si>
  <si>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</si>
  <si>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</si>
  <si>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</si>
  <si>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</si>
  <si>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</si>
  <si>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</si>
  <si>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</si>
  <si>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</si>
  <si>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</si>
  <si>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</si>
  <si>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</si>
  <si>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</si>
  <si>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</si>
  <si>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</si>
  <si>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</si>
  <si>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</si>
  <si>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</si>
  <si>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</si>
  <si>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</si>
  <si>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</si>
  <si>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</si>
  <si>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</si>
  <si>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</si>
  <si>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</si>
  <si>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</si>
  <si>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</si>
  <si>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</si>
  <si>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</si>
  <si>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</si>
  <si>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</si>
  <si>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</si>
  <si>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</si>
  <si>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</si>
  <si>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</si>
  <si>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</si>
  <si>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</si>
  <si>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</si>
  <si>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</si>
  <si>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</si>
  <si>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</si>
  <si>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</si>
  <si>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</si>
  <si>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</si>
  <si>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</si>
  <si>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</si>
  <si>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</si>
  <si>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</si>
  <si>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</si>
  <si>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</si>
  <si>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</si>
  <si>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</si>
  <si>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</si>
  <si>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</si>
  <si>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</si>
  <si>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</si>
  <si>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</si>
  <si>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</si>
  <si>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</si>
  <si>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</si>
  <si>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</si>
  <si>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</si>
  <si>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</si>
  <si>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</si>
  <si>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</si>
  <si>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</si>
  <si>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</si>
  <si>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</si>
  <si>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</si>
  <si>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</si>
  <si>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</si>
  <si>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</si>
  <si>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</si>
  <si>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</si>
  <si>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</si>
  <si>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</si>
  <si>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</si>
  <si>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</si>
  <si>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</si>
  <si>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</si>
  <si>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</si>
  <si>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</si>
  <si>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</si>
  <si>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</si>
  <si>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</si>
  <si>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</si>
  <si>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</si>
  <si>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</si>
  <si>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</si>
  <si>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</si>
  <si>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</si>
  <si>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</si>
  <si>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</si>
  <si>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</si>
  <si>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</si>
  <si>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</si>
  <si>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</si>
  <si>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</si>
  <si>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</si>
  <si>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</si>
  <si>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</si>
  <si>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</si>
  <si>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</si>
  <si>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</si>
  <si>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</si>
  <si>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</si>
  <si>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</si>
  <si>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</si>
  <si>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</si>
  <si>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</si>
  <si>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</si>
  <si>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</si>
  <si>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</si>
  <si>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</si>
  <si>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</si>
  <si>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</si>
  <si>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</si>
  <si>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</si>
  <si>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</si>
  <si>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</si>
  <si>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</si>
  <si>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</si>
  <si>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</si>
  <si>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</si>
  <si>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</si>
  <si>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</si>
  <si>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</si>
  <si>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</si>
  <si>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</si>
  <si>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</si>
  <si>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</si>
  <si>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</si>
  <si>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</si>
  <si>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</si>
  <si>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</si>
  <si>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</si>
  <si>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</si>
  <si>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</si>
  <si>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</si>
  <si>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</si>
  <si>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</si>
  <si>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</si>
  <si>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</si>
  <si>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</si>
  <si>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</si>
  <si>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</si>
  <si>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</si>
  <si>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</si>
  <si>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</si>
  <si>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</si>
  <si>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</si>
  <si>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</si>
  <si>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</si>
  <si>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</si>
  <si>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</si>
  <si>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</si>
  <si>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</si>
  <si>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</si>
  <si>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</si>
  <si>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</si>
  <si>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</si>
  <si>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</si>
  <si>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</si>
  <si>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</si>
  <si>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</si>
  <si>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</si>
  <si>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</si>
  <si>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</si>
  <si>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</si>
  <si>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</si>
  <si>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</si>
  <si>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</si>
  <si>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</si>
  <si>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</si>
  <si>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</si>
  <si>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</si>
  <si>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</si>
  <si>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</si>
  <si>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</si>
  <si>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</si>
  <si>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</si>
  <si>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</si>
  <si>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</si>
  <si>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</si>
  <si>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</si>
  <si>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</si>
  <si>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</si>
  <si>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</si>
  <si>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</si>
  <si>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</si>
  <si>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</si>
  <si>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</si>
  <si>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</si>
  <si>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</si>
  <si>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</si>
  <si>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</si>
  <si>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</si>
  <si>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</si>
  <si>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</si>
  <si>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</si>
  <si>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</si>
  <si>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</si>
  <si>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</si>
  <si>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</si>
  <si>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</si>
  <si>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</si>
  <si>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</si>
  <si>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</si>
  <si>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</si>
  <si>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</si>
  <si>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</si>
  <si>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</si>
  <si>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</si>
  <si>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</si>
  <si>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</si>
  <si>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</si>
  <si>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</si>
  <si>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</si>
  <si>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</si>
  <si>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</si>
  <si>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</si>
  <si>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</si>
  <si>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</si>
  <si>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</si>
  <si>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</si>
  <si>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</si>
  <si>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</si>
  <si>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</si>
  <si>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</si>
  <si>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</si>
  <si>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</si>
  <si>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</si>
  <si>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</si>
  <si>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</si>
  <si>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</si>
  <si>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</si>
  <si>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</si>
  <si>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</si>
  <si>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</si>
  <si>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</si>
  <si>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</si>
  <si>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</si>
  <si>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</si>
  <si>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</si>
  <si>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</si>
  <si>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</si>
  <si>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</si>
  <si>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</si>
  <si>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</si>
  <si>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</si>
  <si>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</si>
  <si>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</si>
  <si>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</si>
  <si>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</si>
  <si>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</si>
  <si>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</si>
  <si>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</si>
  <si>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</si>
  <si>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</si>
  <si>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</si>
  <si>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</si>
  <si>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</si>
  <si>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</si>
  <si>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</si>
  <si>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</si>
  <si>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</si>
  <si>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</si>
  <si>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</si>
  <si>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</si>
  <si>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</si>
  <si>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</si>
  <si>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</si>
  <si>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</si>
  <si>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</si>
  <si>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</si>
  <si>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</si>
  <si>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</si>
  <si>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</si>
  <si>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</si>
  <si>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</si>
  <si>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</si>
  <si>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</si>
  <si>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</si>
  <si>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</si>
  <si>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</si>
  <si>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</si>
  <si>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</si>
  <si>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</si>
  <si>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</si>
  <si>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</si>
  <si>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</si>
  <si>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</si>
  <si>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</si>
  <si>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</si>
  <si>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</si>
  <si>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</si>
  <si>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</si>
  <si>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</si>
  <si>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</si>
  <si>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</si>
  <si>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</si>
  <si>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</si>
  <si>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</si>
  <si>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</si>
  <si>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</si>
  <si>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</si>
  <si>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</si>
  <si>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</si>
  <si>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</si>
  <si>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</si>
  <si>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</si>
  <si>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</si>
  <si>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</si>
  <si>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</si>
  <si>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</si>
  <si>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</si>
  <si>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</si>
  <si>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</si>
  <si>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</si>
  <si>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</si>
  <si>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</si>
  <si>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</si>
  <si>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</si>
  <si>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</si>
  <si>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</si>
  <si>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</si>
  <si>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</si>
  <si>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</si>
  <si>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</si>
  <si>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</si>
  <si>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</si>
  <si>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</si>
  <si>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</si>
  <si>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</si>
  <si>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</si>
  <si>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</si>
  <si>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</si>
  <si>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</si>
  <si>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</si>
  <si>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</si>
  <si>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</si>
  <si>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</si>
  <si>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</si>
  <si>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</si>
  <si>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</si>
  <si>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</si>
  <si>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</si>
  <si>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</si>
  <si>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</si>
  <si>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</si>
  <si>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</si>
  <si>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</si>
  <si>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</si>
  <si>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</si>
  <si>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</si>
  <si>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</si>
  <si>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</si>
  <si>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</si>
  <si>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</si>
  <si>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</si>
  <si>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</si>
  <si>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</si>
  <si>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</si>
  <si>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</si>
  <si>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</si>
  <si>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</si>
  <si>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</si>
  <si>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</si>
  <si>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</si>
  <si>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</si>
  <si>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</si>
  <si>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</si>
  <si>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</si>
  <si>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</si>
  <si>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</si>
  <si>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</si>
  <si>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</si>
  <si>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</si>
  <si>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</si>
  <si>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</si>
  <si>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</si>
  <si>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</si>
  <si>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</si>
  <si>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</si>
  <si>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</si>
  <si>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</si>
  <si>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</si>
  <si>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</si>
  <si>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</si>
  <si>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</si>
  <si>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</si>
  <si>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</si>
  <si>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</si>
  <si>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</si>
  <si>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</si>
  <si>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</si>
  <si>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</si>
  <si>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</si>
  <si>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</si>
  <si>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</si>
  <si>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</si>
  <si>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</si>
  <si>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</si>
  <si>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</si>
  <si>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</si>
  <si>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</si>
  <si>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</si>
  <si>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</si>
  <si>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</si>
  <si>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</si>
  <si>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</si>
  <si>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</si>
  <si>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</si>
  <si>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</si>
  <si>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</si>
  <si>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</si>
  <si>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</si>
  <si>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</si>
  <si>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</si>
  <si>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</si>
  <si>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</si>
  <si>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</si>
  <si>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</si>
  <si>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</si>
  <si>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</si>
  <si>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</si>
  <si>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</si>
  <si>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</si>
  <si>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</si>
  <si>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</si>
  <si>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</si>
  <si>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</si>
  <si>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</si>
  <si>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</si>
  <si>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</si>
  <si>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</si>
  <si>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</si>
  <si>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</si>
  <si>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</si>
  <si>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</si>
  <si>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</si>
  <si>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</si>
  <si>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</si>
  <si>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</si>
  <si>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</si>
  <si>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</si>
  <si>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</si>
  <si>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</si>
  <si>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</si>
  <si>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</si>
  <si>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</si>
  <si>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</si>
  <si>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</si>
  <si>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</si>
  <si>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</si>
  <si>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</si>
  <si>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</si>
  <si>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</si>
  <si>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</si>
  <si>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</si>
  <si>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</si>
  <si>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</si>
  <si>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</si>
  <si>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</si>
  <si>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</si>
  <si>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</si>
  <si>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</si>
  <si>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</si>
  <si>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</si>
  <si>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</si>
  <si>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</si>
  <si>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</si>
  <si>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</si>
  <si>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</si>
  <si>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</si>
  <si>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</si>
  <si>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</si>
  <si>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</si>
  <si>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</si>
  <si>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</si>
  <si>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</si>
  <si>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</si>
  <si>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</si>
  <si>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</si>
  <si>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</si>
  <si>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</si>
  <si>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</si>
  <si>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</si>
  <si>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</si>
  <si>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</si>
  <si>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</si>
  <si>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</si>
  <si>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</si>
  <si>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</si>
  <si>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</si>
  <si>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</si>
  <si>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</si>
  <si>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</si>
  <si>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</si>
  <si>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</si>
  <si>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</si>
  <si>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</si>
  <si>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</si>
  <si>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</si>
  <si>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</si>
  <si>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</si>
  <si>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</si>
  <si>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</si>
  <si>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</si>
  <si>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</si>
  <si>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</si>
  <si>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</si>
  <si>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</si>
  <si>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</si>
  <si>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</si>
  <si>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</si>
  <si>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</si>
  <si>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</si>
  <si>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</si>
  <si>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</si>
  <si>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</si>
  <si>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</si>
  <si>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</si>
  <si>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</si>
  <si>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</si>
  <si>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</si>
  <si>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</si>
  <si>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</si>
  <si>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</si>
  <si>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</si>
  <si>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</si>
  <si>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</si>
  <si>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</si>
  <si>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</si>
  <si>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</si>
  <si>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</si>
  <si>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</si>
  <si>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</si>
  <si>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</si>
  <si>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</si>
  <si>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</si>
  <si>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</si>
  <si>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</si>
  <si>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</si>
  <si>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</si>
  <si>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</si>
  <si>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</si>
  <si>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</si>
  <si>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</si>
  <si>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</si>
  <si>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</si>
  <si>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</si>
  <si>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</si>
  <si>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</si>
  <si>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</si>
  <si>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</si>
  <si>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</si>
  <si>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</si>
  <si>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</si>
  <si>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</si>
  <si>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</si>
  <si>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</si>
  <si>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</si>
  <si>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</si>
  <si>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</si>
  <si>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</si>
  <si>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</si>
  <si>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</si>
  <si>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</si>
  <si>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</si>
  <si>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</si>
  <si>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</si>
  <si>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</si>
  <si>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</si>
  <si>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</si>
  <si>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</si>
  <si>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</si>
  <si>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</si>
  <si>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</si>
  <si>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</si>
  <si>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</si>
  <si>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</si>
  <si>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</si>
  <si>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</si>
  <si>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</si>
  <si>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</si>
  <si>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</si>
  <si>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</si>
  <si>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</si>
  <si>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</si>
  <si>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</si>
  <si>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</si>
  <si>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</si>
  <si>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</si>
  <si>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</si>
  <si>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</si>
  <si>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</si>
  <si>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</si>
  <si>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</si>
  <si>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</si>
  <si>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</si>
  <si>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</si>
  <si>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</si>
  <si>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</si>
  <si>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</si>
  <si>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</si>
  <si>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</si>
  <si>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</si>
  <si>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</si>
  <si>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</si>
  <si>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</si>
  <si>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</si>
  <si>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</si>
  <si>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</si>
  <si>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</si>
  <si>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</si>
  <si>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</si>
  <si>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</si>
  <si>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</si>
  <si>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</si>
  <si>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</si>
  <si>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</si>
  <si>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</si>
  <si>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</si>
  <si>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</si>
  <si>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</si>
  <si>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</si>
  <si>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</si>
  <si>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</si>
  <si>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</si>
  <si>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</si>
  <si>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</si>
  <si>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</si>
  <si>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</si>
  <si>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</si>
  <si>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</si>
  <si>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</si>
  <si>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</si>
  <si>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</si>
  <si>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</si>
  <si>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</si>
  <si>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</si>
  <si>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</si>
  <si>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</si>
  <si>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</si>
  <si>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</si>
  <si>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</si>
  <si>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</si>
  <si>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</si>
  <si>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</si>
  <si>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</si>
  <si>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</si>
  <si>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</si>
  <si>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</si>
  <si>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</si>
  <si>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</si>
  <si>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</si>
  <si>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</si>
  <si>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</si>
  <si>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</si>
  <si>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</si>
  <si>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</si>
  <si>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</si>
  <si>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</si>
  <si>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</si>
  <si>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</si>
  <si>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</si>
  <si>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</si>
  <si>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</si>
  <si>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</si>
  <si>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</si>
  <si>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</si>
  <si>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</si>
  <si>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</si>
  <si>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</si>
  <si>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</si>
  <si>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</si>
  <si>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</si>
  <si>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</si>
  <si>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</si>
  <si>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</si>
  <si>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</si>
  <si>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</si>
  <si>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</si>
  <si>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</si>
  <si>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</si>
  <si>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</si>
  <si>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</si>
  <si>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</si>
  <si>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</si>
  <si>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</si>
  <si>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</si>
  <si>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</si>
  <si>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</si>
  <si>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</si>
  <si>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</si>
  <si>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</si>
  <si>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</si>
  <si>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</si>
  <si>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</si>
  <si>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</si>
  <si>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</si>
  <si>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</si>
  <si>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</si>
  <si>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</si>
  <si>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</si>
  <si>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</si>
  <si>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</si>
  <si>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</si>
  <si>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</si>
  <si>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</si>
  <si>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</si>
  <si>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</si>
  <si>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</si>
  <si>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</si>
  <si>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</si>
  <si>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</si>
  <si>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</si>
  <si>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</si>
  <si>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</si>
  <si>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</si>
  <si>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</si>
  <si>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</si>
  <si>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</si>
  <si>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</si>
  <si>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</si>
  <si>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</si>
  <si>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</si>
  <si>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</si>
  <si>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</si>
  <si>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</si>
  <si>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</si>
  <si>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</si>
  <si>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</si>
  <si>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</si>
  <si>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</si>
  <si>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</si>
  <si>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</si>
  <si>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</si>
  <si>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</si>
  <si>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</si>
  <si>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</si>
  <si>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</si>
  <si>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</si>
  <si>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</si>
  <si>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</si>
  <si>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</si>
  <si>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</si>
  <si>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</si>
  <si>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</si>
  <si>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</si>
  <si>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</si>
  <si>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</si>
  <si>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</si>
  <si>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</si>
  <si>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</si>
  <si>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</si>
  <si>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</si>
  <si>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</si>
  <si>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</si>
  <si>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</si>
  <si>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</si>
  <si>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</si>
  <si>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</si>
  <si>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</si>
  <si>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</si>
  <si>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</si>
  <si>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</si>
  <si>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</si>
  <si>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</si>
  <si>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</si>
  <si>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</si>
  <si>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</si>
  <si>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</si>
  <si>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</si>
  <si>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</si>
  <si>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</si>
  <si>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</si>
  <si>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</si>
  <si>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</si>
  <si>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</si>
  <si>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</si>
  <si>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</si>
  <si>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</si>
  <si>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</si>
  <si>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</si>
  <si>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</si>
  <si>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</si>
  <si>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</si>
  <si>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</si>
  <si>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</si>
  <si>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</si>
  <si>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</si>
  <si>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</si>
  <si>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</si>
  <si>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</si>
  <si>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</si>
  <si>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</si>
  <si>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</si>
  <si>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</si>
  <si>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</si>
  <si>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</si>
  <si>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</si>
  <si>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</si>
  <si>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</si>
  <si>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</si>
  <si>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</si>
  <si>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</si>
  <si>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</si>
  <si>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</si>
  <si>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</si>
  <si>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</si>
  <si>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</si>
  <si>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</si>
  <si>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</si>
  <si>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</si>
  <si>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</si>
  <si>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</si>
  <si>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</si>
  <si>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</si>
  <si>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</si>
  <si>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</si>
  <si>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</si>
  <si>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</si>
  <si>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</si>
  <si>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</si>
  <si>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</si>
  <si>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</si>
  <si>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</si>
  <si>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</si>
  <si>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</si>
  <si>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</si>
  <si>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</si>
  <si>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</si>
  <si>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</si>
  <si>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</si>
  <si>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</si>
  <si>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</si>
  <si>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</si>
  <si>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</si>
  <si>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</si>
  <si>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</si>
  <si>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</si>
  <si>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</si>
  <si>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</si>
  <si>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</si>
  <si>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</si>
  <si>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</si>
  <si>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</si>
  <si>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</si>
  <si>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</si>
  <si>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</si>
  <si>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</si>
  <si>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</si>
  <si>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</si>
  <si>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</si>
  <si>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</si>
  <si>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</si>
  <si>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</si>
  <si>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</si>
  <si>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</si>
  <si>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</si>
  <si>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</si>
  <si>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</si>
  <si>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</si>
  <si>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</si>
  <si>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</si>
  <si>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</si>
  <si>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</si>
  <si>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</si>
  <si>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</si>
  <si>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</si>
  <si>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</si>
  <si>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</si>
  <si>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</si>
  <si>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</si>
  <si>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</si>
  <si>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</si>
  <si>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</si>
  <si>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</si>
  <si>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</si>
  <si>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</si>
  <si>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</si>
  <si>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</si>
  <si>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</si>
  <si>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</si>
  <si>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</si>
  <si>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</si>
  <si>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</si>
  <si>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</si>
  <si>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</si>
  <si>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</si>
  <si>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</si>
  <si>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</si>
  <si>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</si>
  <si>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</si>
  <si>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</si>
  <si>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</si>
  <si>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</si>
  <si>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</si>
  <si>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</si>
  <si>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</si>
  <si>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</si>
  <si>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</si>
  <si>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</si>
  <si>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</si>
  <si>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</si>
  <si>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</si>
  <si>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</si>
  <si>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</si>
  <si>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</si>
  <si>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</si>
  <si>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</si>
  <si>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</si>
  <si>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</si>
  <si>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</si>
  <si>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</si>
  <si>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</si>
  <si>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</si>
  <si>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</si>
  <si>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</si>
  <si>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</si>
  <si>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</si>
  <si>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</si>
  <si>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</si>
  <si>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</si>
  <si>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</si>
  <si>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</si>
  <si>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</si>
  <si>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</si>
  <si>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</si>
  <si>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</si>
  <si>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</si>
  <si>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</si>
  <si>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</si>
  <si>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</si>
  <si>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</si>
  <si>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</si>
  <si>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</si>
  <si>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</si>
  <si>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</si>
  <si>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</si>
  <si>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</si>
  <si>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</si>
  <si>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</si>
  <si>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</si>
  <si>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</si>
  <si>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</si>
  <si>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</si>
  <si>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</si>
  <si>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</si>
  <si>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</si>
  <si>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</si>
  <si>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</si>
  <si>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</si>
  <si>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</si>
  <si>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</si>
  <si>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</si>
  <si>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</si>
  <si>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</si>
  <si>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</si>
  <si>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</si>
  <si>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</si>
  <si>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</si>
  <si>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</si>
  <si>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</si>
  <si>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</si>
  <si>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</si>
  <si>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</si>
  <si>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</si>
  <si>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</si>
  <si>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</si>
  <si>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</si>
  <si>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</si>
  <si>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</si>
  <si>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</si>
  <si>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</si>
  <si>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</si>
  <si>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</si>
  <si>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</si>
  <si>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</si>
  <si>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</si>
  <si>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</si>
  <si>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</si>
  <si>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</si>
  <si>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</si>
  <si>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</si>
  <si>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</si>
  <si>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</si>
  <si>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</si>
  <si>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</si>
  <si>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</si>
  <si>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</si>
  <si>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</si>
  <si>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</si>
  <si>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</si>
  <si>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</si>
  <si>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</si>
  <si>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</si>
  <si>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</si>
  <si>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</si>
  <si>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</si>
  <si>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</si>
  <si>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</si>
  <si>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</si>
  <si>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</si>
  <si>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</si>
  <si>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</si>
  <si>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</si>
  <si>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</si>
  <si>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</si>
  <si>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</si>
  <si>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</si>
  <si>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</si>
  <si>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</si>
  <si>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</si>
  <si>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</si>
  <si>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</si>
  <si>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</si>
  <si>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</si>
  <si>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</si>
  <si>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</si>
  <si>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</si>
  <si>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</si>
  <si>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</si>
  <si>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</si>
  <si>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</si>
  <si>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</si>
  <si>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</si>
  <si>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</si>
  <si>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</si>
  <si>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</si>
  <si>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</si>
  <si>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</si>
  <si>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</si>
  <si>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</si>
  <si>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</si>
  <si>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</si>
  <si>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</si>
  <si>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</si>
  <si>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</si>
  <si>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</si>
  <si>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</si>
  <si>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</si>
  <si>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</si>
  <si>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</si>
  <si>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</si>
  <si>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</si>
  <si>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</si>
  <si>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</si>
  <si>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</si>
  <si>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</si>
  <si>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</si>
  <si>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</si>
  <si>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</si>
  <si>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</si>
  <si>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</si>
  <si>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</si>
  <si>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</si>
  <si>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</si>
  <si>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</si>
  <si>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</si>
  <si>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</si>
  <si>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</si>
  <si>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</si>
  <si>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</si>
  <si>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</si>
  <si>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</si>
  <si>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</si>
  <si>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</si>
  <si>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</si>
  <si>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</si>
  <si>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</si>
  <si>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</si>
  <si>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</si>
  <si>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</si>
  <si>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</si>
  <si>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</si>
  <si>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</si>
  <si>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</si>
  <si>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</si>
  <si>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</si>
  <si>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</si>
  <si>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</si>
  <si>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</si>
  <si>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</si>
  <si>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</si>
  <si>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</si>
  <si>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</si>
  <si>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</si>
  <si>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</si>
  <si>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</si>
  <si>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</si>
  <si>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</si>
  <si>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</si>
  <si>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</si>
  <si>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</si>
  <si>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</si>
  <si>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</si>
  <si>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</si>
  <si>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</si>
  <si>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</si>
  <si>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</si>
  <si>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</si>
  <si>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</si>
  <si>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</si>
  <si>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</si>
  <si>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</si>
  <si>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</si>
  <si>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</si>
  <si>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</si>
  <si>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</si>
  <si>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</si>
  <si>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</si>
  <si>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</si>
  <si>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</si>
  <si>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</si>
  <si>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</si>
  <si>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</si>
  <si>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</si>
  <si>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</si>
  <si>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</si>
  <si>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</si>
  <si>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</si>
  <si>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</si>
  <si>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</si>
  <si>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</si>
  <si>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</si>
  <si>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</si>
  <si>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</si>
  <si>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</si>
  <si>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</si>
  <si>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</si>
  <si>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</si>
  <si>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</si>
  <si>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</si>
  <si>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</si>
  <si>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</si>
  <si>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</si>
  <si>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</si>
  <si>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</si>
  <si>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</si>
  <si>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</si>
  <si>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</si>
  <si>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</si>
  <si>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</si>
  <si>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</si>
  <si>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</si>
  <si>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</si>
  <si>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</si>
  <si>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</si>
  <si>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</si>
  <si>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</si>
  <si>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</si>
  <si>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</si>
  <si>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</si>
  <si>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</si>
  <si>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</si>
  <si>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</si>
  <si>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</si>
  <si>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</si>
  <si>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</si>
  <si>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</si>
  <si>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</si>
  <si>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</si>
  <si>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</si>
  <si>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</si>
  <si>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</si>
  <si>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</si>
  <si>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</si>
  <si>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</si>
  <si>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</si>
  <si>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</si>
  <si>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</si>
  <si>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</si>
  <si>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</si>
  <si>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</si>
  <si>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</si>
  <si>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</si>
  <si>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</si>
  <si>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</si>
  <si>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</si>
  <si>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</si>
  <si>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</si>
  <si>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</si>
  <si>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</si>
  <si>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</si>
  <si>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</si>
  <si>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</si>
  <si>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</si>
  <si>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</si>
  <si>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</si>
  <si>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</si>
  <si>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</si>
  <si>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</si>
  <si>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</si>
  <si>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</si>
  <si>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</si>
  <si>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</si>
  <si>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</si>
  <si>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</si>
  <si>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</si>
  <si>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</si>
  <si>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</si>
  <si>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</si>
  <si>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</si>
  <si>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</si>
  <si>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</si>
  <si>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</si>
  <si>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</si>
  <si>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</si>
  <si>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</si>
  <si>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</si>
  <si>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</si>
  <si>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</si>
  <si>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</si>
  <si>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</si>
  <si>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</si>
  <si>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</si>
  <si>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</si>
  <si>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</si>
  <si>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</si>
  <si>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</si>
  <si>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</si>
  <si>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</si>
  <si>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</si>
  <si>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</si>
  <si>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</si>
  <si>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</si>
  <si>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</si>
  <si>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</si>
  <si>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</si>
  <si>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</si>
  <si>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</si>
  <si>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</si>
  <si>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</si>
  <si>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</si>
  <si>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</si>
  <si>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</si>
  <si>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</si>
  <si>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</si>
  <si>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</si>
  <si>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</si>
  <si>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</si>
  <si>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</si>
  <si>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</si>
  <si>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</si>
  <si>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</si>
  <si>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</si>
  <si>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</si>
  <si>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</si>
  <si>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</si>
  <si>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</si>
  <si>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</si>
  <si>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</si>
  <si>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</si>
  <si>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</si>
  <si>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</si>
  <si>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</si>
  <si>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</si>
  <si>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</si>
  <si>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</si>
  <si>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</si>
  <si>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</si>
  <si>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</si>
  <si>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</si>
  <si>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</si>
  <si>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</si>
  <si>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</si>
  <si>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</si>
  <si>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</si>
  <si>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</si>
  <si>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</si>
  <si>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</si>
  <si>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</si>
  <si>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</si>
  <si>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</si>
  <si>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</si>
  <si>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</si>
  <si>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</si>
  <si>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</si>
  <si>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</si>
  <si>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</si>
  <si>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</si>
  <si>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</si>
  <si>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</si>
  <si>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</si>
  <si>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</si>
  <si>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</si>
  <si>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</si>
  <si>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</si>
  <si>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</si>
  <si>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</si>
  <si>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</si>
  <si>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</si>
  <si>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</si>
  <si>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</si>
  <si>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</si>
  <si>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</si>
  <si>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</si>
  <si>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</si>
  <si>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</si>
  <si>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</si>
  <si>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</si>
  <si>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</si>
  <si>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</si>
  <si>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</si>
  <si>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</si>
  <si>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</si>
  <si>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</si>
  <si>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</si>
  <si>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</si>
  <si>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</si>
  <si>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</si>
  <si>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</si>
  <si>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</si>
  <si>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</si>
  <si>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</si>
  <si>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</si>
  <si>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</si>
  <si>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</si>
  <si>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</si>
  <si>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</si>
  <si>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</si>
  <si>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</si>
  <si>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</si>
  <si>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</si>
  <si>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</si>
  <si>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</si>
  <si>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</si>
  <si>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</si>
  <si>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</si>
  <si>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</si>
  <si>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</si>
  <si>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</si>
  <si>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</si>
  <si>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</si>
  <si>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</si>
  <si>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</si>
  <si>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</si>
  <si>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</si>
  <si>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</si>
  <si>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</si>
  <si>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</si>
  <si>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</si>
  <si>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</si>
  <si>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</si>
  <si>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</si>
  <si>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</si>
  <si>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</si>
  <si>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</si>
  <si>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</si>
  <si>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</si>
  <si>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</si>
  <si>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</si>
  <si>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</si>
  <si>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</si>
  <si>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</si>
  <si>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</si>
  <si>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</si>
  <si>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</si>
  <si>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</si>
  <si>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</si>
  <si>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</si>
  <si>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</si>
  <si>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</si>
  <si>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</si>
  <si>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</si>
  <si>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</si>
  <si>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</si>
  <si>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</si>
  <si>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</si>
  <si>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</si>
  <si>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</si>
  <si>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</si>
  <si>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</si>
  <si>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</si>
  <si>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</si>
  <si>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</si>
  <si>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</si>
  <si>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</si>
  <si>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</si>
  <si>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</si>
  <si>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</si>
  <si>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</si>
  <si>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</si>
  <si>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</si>
  <si>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</si>
  <si>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</si>
  <si>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</si>
  <si>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</si>
  <si>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</si>
  <si>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</si>
  <si>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</si>
  <si>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</si>
  <si>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</si>
  <si>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</si>
  <si>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</si>
  <si>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</si>
  <si>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</si>
  <si>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</si>
  <si>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</si>
  <si>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</si>
  <si>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</si>
  <si>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</si>
  <si>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</si>
  <si>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</si>
  <si>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</si>
  <si>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</si>
  <si>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</si>
  <si>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</si>
  <si>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</si>
  <si>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</si>
  <si>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</si>
  <si>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</si>
  <si>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</si>
  <si>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</si>
  <si>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</si>
  <si>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</si>
  <si>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</si>
  <si>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</si>
  <si>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</si>
  <si>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</si>
  <si>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</si>
  <si>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</si>
  <si>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</si>
  <si>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</si>
  <si>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</si>
  <si>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</si>
  <si>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</si>
  <si>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</si>
  <si>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</si>
  <si>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</si>
  <si>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</si>
  <si>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</si>
  <si>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</si>
  <si>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</si>
  <si>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</si>
  <si>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</si>
  <si>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</si>
  <si>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</si>
  <si>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</si>
  <si>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</si>
  <si>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</si>
  <si>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</si>
  <si>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</si>
  <si>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</si>
  <si>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</si>
  <si>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</si>
  <si>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</si>
  <si>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</si>
  <si>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</si>
  <si>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</si>
  <si>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</si>
  <si>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</si>
  <si>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</si>
  <si>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</si>
  <si>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</si>
  <si>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</si>
  <si>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</si>
  <si>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</si>
  <si>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</si>
  <si>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</si>
  <si>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</si>
  <si>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</si>
  <si>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</si>
  <si>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</si>
  <si>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</si>
  <si>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</si>
  <si>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</si>
  <si>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</si>
  <si>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</si>
  <si>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</si>
  <si>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</si>
  <si>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</si>
  <si>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</si>
  <si>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</si>
  <si>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</si>
  <si>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</si>
  <si>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</si>
  <si>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</si>
  <si>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</si>
  <si>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</si>
  <si>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</si>
  <si>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</si>
  <si>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</si>
  <si>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</si>
  <si>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</si>
  <si>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</si>
  <si>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</si>
  <si>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</si>
  <si>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</si>
  <si>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</si>
  <si>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</si>
  <si>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</si>
  <si>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</si>
  <si>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</si>
  <si>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</si>
  <si>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</si>
  <si>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</si>
  <si>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</si>
  <si>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</si>
  <si>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</si>
  <si>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</si>
  <si>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</si>
  <si>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</si>
  <si>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</si>
  <si>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</si>
  <si>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</si>
  <si>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</si>
  <si>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</si>
  <si>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</si>
  <si>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</si>
  <si>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</si>
  <si>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</si>
  <si>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</si>
  <si>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</si>
  <si>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</si>
  <si>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</si>
  <si>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</si>
  <si>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</si>
  <si>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</si>
  <si>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</si>
  <si>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</si>
  <si>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</si>
  <si>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</si>
  <si>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</si>
  <si>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</si>
  <si>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</si>
  <si>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</si>
  <si>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</si>
  <si>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</si>
  <si>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</si>
  <si>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</si>
  <si>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</si>
  <si>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</si>
  <si>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</si>
  <si>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</si>
  <si>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</si>
  <si>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</si>
  <si>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</si>
  <si>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</si>
  <si>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</si>
  <si>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</si>
  <si>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</si>
  <si>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</si>
  <si>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</si>
  <si>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</si>
  <si>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</si>
  <si>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</si>
  <si>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</si>
  <si>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</si>
  <si>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</si>
  <si>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</si>
  <si>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</si>
  <si>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</si>
  <si>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</si>
  <si>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</si>
  <si>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</si>
  <si>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</si>
  <si>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</si>
  <si>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</si>
  <si>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</si>
  <si>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</si>
  <si>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</si>
  <si>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</si>
  <si>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</si>
  <si>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</si>
  <si>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</si>
  <si>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</si>
  <si>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</si>
  <si>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</si>
  <si>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</si>
  <si>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</si>
  <si>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</si>
  <si>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</si>
  <si>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</si>
  <si>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</si>
  <si>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</si>
  <si>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</si>
  <si>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</si>
  <si>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</si>
  <si>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</si>
  <si>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</si>
  <si>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</si>
  <si>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</si>
  <si>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</si>
  <si>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</si>
  <si>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</si>
  <si>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</si>
  <si>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</si>
  <si>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</si>
  <si>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</si>
  <si>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</si>
  <si>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</si>
  <si>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</si>
  <si>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</si>
  <si>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</si>
  <si>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</si>
  <si>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</si>
  <si>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</si>
  <si>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</si>
  <si>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</si>
  <si>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</si>
  <si>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</si>
  <si>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</si>
  <si>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</si>
  <si>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</si>
  <si>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</si>
  <si>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</si>
  <si>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</si>
  <si>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</si>
  <si>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</si>
  <si>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</si>
  <si>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</si>
  <si>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</si>
  <si>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</si>
  <si>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</si>
  <si>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</si>
  <si>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</si>
  <si>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</si>
  <si>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</si>
  <si>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</si>
  <si>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</si>
  <si>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</si>
  <si>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</si>
  <si>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</si>
  <si>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</si>
  <si>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</si>
  <si>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</si>
  <si>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</si>
  <si>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</si>
  <si>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</si>
  <si>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</si>
  <si>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</si>
  <si>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</si>
  <si>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</si>
  <si>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</si>
  <si>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</si>
  <si>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</si>
  <si>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</si>
  <si>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</si>
  <si>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</si>
  <si>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</si>
  <si>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</si>
  <si>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</si>
  <si>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</si>
  <si>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</si>
  <si>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</si>
  <si>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</si>
  <si>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</si>
  <si>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</si>
  <si>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</si>
  <si>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</si>
  <si>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</si>
  <si>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</si>
  <si>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</si>
  <si>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</si>
  <si>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</si>
  <si>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</si>
  <si>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</si>
  <si>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</si>
  <si>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</si>
  <si>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</si>
  <si>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</si>
  <si>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</si>
  <si>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</si>
  <si>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</si>
  <si>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</si>
  <si>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</si>
  <si>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</si>
  <si>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</si>
  <si>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</si>
  <si>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</si>
  <si>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</si>
  <si>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</si>
  <si>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</si>
  <si>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</si>
  <si>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</si>
  <si>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</si>
  <si>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</si>
  <si>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</si>
  <si>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</si>
  <si>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</si>
  <si>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</si>
  <si>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</si>
  <si>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</si>
  <si>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</si>
  <si>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</si>
  <si>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</si>
  <si>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</si>
  <si>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</si>
  <si>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</si>
  <si>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</si>
  <si>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</si>
  <si>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</si>
  <si>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</si>
  <si>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</si>
  <si>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</si>
  <si>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</si>
  <si>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</si>
  <si>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</si>
  <si>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</si>
  <si>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</si>
  <si>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</si>
  <si>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</si>
  <si>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</si>
  <si>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</si>
  <si>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</si>
  <si>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</si>
  <si>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</si>
  <si>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</si>
  <si>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</si>
  <si>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</si>
  <si>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</si>
  <si>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</si>
  <si>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</si>
  <si>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</si>
  <si>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</si>
  <si>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</si>
  <si>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</si>
  <si>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</si>
  <si>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</si>
  <si>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</si>
  <si>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</si>
  <si>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</si>
  <si>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</si>
  <si>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</si>
  <si>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</si>
  <si>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</si>
  <si>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</si>
  <si>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</si>
  <si>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</si>
  <si>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</si>
  <si>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</si>
  <si>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</si>
  <si>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</si>
  <si>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</si>
  <si>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</si>
  <si>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</si>
  <si>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</si>
  <si>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</si>
  <si>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</si>
  <si>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</si>
  <si>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</si>
  <si>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</si>
  <si>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</si>
  <si>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</si>
  <si>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</si>
  <si>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</si>
  <si>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</si>
  <si>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</si>
  <si>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</si>
  <si>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</si>
  <si>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</si>
  <si>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</si>
  <si>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</si>
  <si>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</si>
  <si>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</si>
  <si>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</si>
  <si>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</si>
  <si>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</si>
  <si>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</si>
  <si>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</si>
  <si>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</si>
  <si>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</si>
  <si>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</si>
  <si>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</si>
  <si>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</si>
  <si>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</si>
  <si>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</si>
  <si>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</si>
  <si>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</si>
  <si>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</si>
  <si>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</si>
  <si>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</si>
  <si>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</si>
  <si>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</si>
  <si>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</si>
  <si>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</si>
  <si>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</si>
  <si>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</si>
  <si>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</si>
  <si>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</si>
  <si>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</si>
  <si>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</si>
  <si>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</si>
  <si>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</si>
  <si>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</si>
  <si>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</si>
  <si>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</si>
  <si>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</si>
  <si>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</si>
  <si>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</si>
  <si>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</si>
  <si>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</si>
  <si>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</si>
  <si>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</si>
  <si>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</si>
  <si>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</si>
  <si>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</si>
  <si>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</si>
  <si>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</si>
  <si>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</si>
  <si>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</si>
  <si>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</si>
  <si>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</si>
  <si>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</si>
  <si>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</si>
  <si>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</si>
  <si>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</si>
  <si>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</si>
  <si>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</si>
  <si>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</si>
  <si>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</si>
  <si>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</si>
  <si>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</si>
  <si>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</si>
  <si>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</si>
  <si>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</si>
  <si>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</si>
  <si>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</si>
  <si>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</si>
  <si>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</si>
  <si>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</si>
  <si>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</si>
  <si>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</si>
  <si>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</si>
  <si>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</si>
  <si>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</si>
  <si>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</si>
  <si>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</si>
  <si>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</si>
  <si>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</si>
  <si>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</si>
  <si>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</si>
  <si>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</si>
  <si>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</si>
  <si>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</si>
  <si>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</si>
  <si>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</si>
  <si>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</si>
  <si>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</si>
  <si>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</si>
  <si>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</si>
  <si>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</si>
  <si>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</si>
  <si>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</si>
  <si>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</si>
  <si>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</si>
  <si>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</si>
  <si>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</si>
  <si>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</si>
  <si>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</si>
  <si>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</si>
  <si>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</si>
  <si>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</si>
  <si>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</si>
  <si>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</si>
  <si>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</si>
  <si>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</si>
  <si>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</si>
  <si>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</si>
  <si>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</si>
  <si>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</si>
  <si>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</si>
  <si>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</si>
  <si>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</si>
  <si>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</si>
  <si>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</si>
  <si>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</si>
  <si>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</si>
  <si>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</si>
  <si>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</si>
  <si>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</si>
  <si>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</si>
  <si>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</si>
  <si>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</si>
  <si>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</si>
  <si>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</si>
  <si>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</si>
  <si>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</si>
  <si>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</si>
  <si>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</si>
  <si>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</si>
  <si>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</si>
  <si>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</si>
  <si>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</si>
  <si>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</si>
  <si>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</si>
  <si>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</si>
  <si>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</si>
  <si>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</si>
  <si>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</si>
  <si>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</si>
  <si>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</si>
  <si>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</si>
  <si>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</si>
  <si>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</si>
  <si>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</si>
  <si>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</si>
  <si>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</si>
  <si>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</si>
  <si>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</si>
  <si>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</si>
  <si>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</si>
  <si>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</si>
  <si>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</si>
  <si>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</si>
  <si>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</si>
  <si>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</si>
  <si>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</si>
  <si>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</si>
  <si>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</si>
  <si>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</si>
  <si>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</si>
  <si>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</si>
  <si>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</si>
  <si>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</si>
  <si>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</si>
  <si>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</si>
  <si>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</si>
  <si>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</si>
  <si>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</si>
  <si>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</si>
  <si>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</si>
  <si>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</si>
  <si>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</si>
  <si>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</si>
  <si>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</si>
  <si>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</si>
  <si>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</si>
  <si>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</si>
  <si>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</si>
  <si>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</si>
  <si>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</si>
  <si>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</si>
  <si>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</si>
  <si>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</si>
  <si>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</si>
  <si>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</si>
  <si>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</si>
  <si>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</si>
  <si>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</si>
  <si>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</si>
  <si>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</si>
  <si>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</si>
  <si>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</si>
  <si>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</si>
  <si>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</si>
  <si>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</si>
  <si>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</si>
  <si>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</si>
  <si>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</si>
  <si>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</si>
  <si>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</si>
  <si>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</si>
  <si>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</si>
  <si>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</si>
  <si>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</si>
  <si>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</si>
  <si>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</si>
  <si>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</si>
  <si>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</si>
  <si>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</si>
  <si>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</si>
  <si>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</si>
  <si>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</si>
  <si>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</si>
  <si>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</si>
  <si>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</si>
  <si>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</si>
  <si>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</si>
  <si>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</si>
  <si>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</si>
  <si>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</si>
  <si>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</si>
  <si>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</si>
  <si>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</si>
  <si>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</si>
  <si>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</si>
  <si>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</si>
  <si>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</si>
  <si>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</si>
  <si>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</si>
  <si>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</si>
  <si>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</si>
  <si>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</si>
  <si>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</si>
  <si>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</si>
  <si>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</si>
  <si>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</si>
  <si>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</si>
  <si>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</si>
  <si>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</si>
  <si>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</si>
  <si>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</si>
  <si>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</si>
  <si>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</si>
  <si>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</si>
  <si>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</si>
  <si>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</si>
  <si>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</si>
  <si>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</si>
  <si>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</si>
  <si>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</si>
  <si>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</si>
  <si>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</si>
  <si>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</si>
  <si>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</si>
  <si>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</si>
  <si>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</si>
  <si>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</si>
  <si>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</si>
  <si>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</si>
  <si>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</si>
  <si>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</si>
  <si>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</si>
  <si>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</si>
  <si>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</si>
  <si>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</si>
  <si>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</si>
  <si>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</si>
  <si>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</si>
  <si>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</si>
  <si>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</si>
  <si>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</si>
  <si>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</si>
  <si>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</si>
  <si>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</si>
  <si>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</si>
  <si>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</si>
  <si>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</si>
  <si>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</si>
  <si>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</si>
  <si>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</si>
  <si>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</si>
  <si>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</si>
  <si>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</si>
  <si>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</si>
  <si>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</si>
  <si>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</si>
  <si>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</si>
  <si>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</si>
  <si>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</si>
  <si>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</si>
  <si>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</si>
  <si>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</si>
  <si>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</si>
  <si>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</si>
  <si>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</si>
  <si>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</si>
  <si>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</si>
  <si>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</si>
  <si>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</si>
  <si>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</si>
  <si>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</si>
  <si>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</si>
  <si>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</si>
  <si>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</si>
  <si>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</si>
  <si>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</si>
  <si>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</si>
  <si>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</si>
  <si>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</si>
  <si>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</si>
  <si>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</si>
  <si>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</si>
  <si>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</si>
  <si>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</si>
  <si>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</si>
  <si>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</si>
  <si>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</si>
  <si>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</si>
  <si>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</si>
  <si>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</si>
  <si>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</si>
  <si>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</si>
  <si>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</si>
  <si>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</si>
  <si>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</si>
  <si>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</si>
  <si>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</si>
  <si>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</si>
  <si>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</si>
  <si>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</si>
  <si>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</si>
  <si>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</si>
  <si>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</si>
  <si>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</si>
  <si>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</si>
  <si>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</si>
  <si>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</si>
  <si>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</si>
  <si>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</si>
  <si>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</si>
  <si>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</si>
  <si>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</si>
  <si>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</si>
  <si>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</si>
  <si>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</si>
  <si>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</si>
  <si>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</si>
  <si>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</si>
  <si>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</si>
  <si>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</si>
  <si>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</si>
  <si>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</si>
  <si>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</si>
  <si>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</si>
  <si>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</si>
  <si>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</si>
  <si>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</si>
  <si>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</si>
  <si>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</si>
  <si>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</si>
  <si>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</si>
  <si>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</si>
  <si>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</si>
  <si>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</si>
  <si>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</si>
  <si>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</si>
  <si>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</si>
  <si>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</si>
  <si>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</si>
  <si>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</si>
  <si>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</si>
  <si>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</si>
  <si>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</si>
  <si>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</si>
  <si>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</si>
  <si>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</si>
  <si>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</si>
  <si>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</si>
  <si>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</si>
  <si>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</si>
  <si>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</si>
  <si>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</si>
  <si>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</si>
  <si>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</si>
  <si>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</si>
  <si>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</si>
  <si>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</si>
  <si>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</si>
  <si>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</si>
  <si>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</si>
  <si>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</si>
  <si>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</si>
  <si>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</si>
  <si>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</si>
  <si>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</si>
  <si>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</si>
  <si>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</si>
  <si>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</si>
  <si>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</si>
  <si>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</si>
  <si>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</si>
  <si>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</si>
  <si>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</si>
  <si>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</si>
  <si>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</si>
  <si>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</si>
  <si>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</si>
  <si>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</si>
  <si>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</si>
  <si>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</si>
  <si>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</si>
  <si>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</si>
  <si>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</si>
  <si>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</si>
  <si>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</si>
  <si>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</si>
  <si>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</si>
  <si>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</si>
  <si>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</si>
  <si>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</si>
  <si>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</si>
  <si>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</si>
  <si>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</si>
  <si>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</si>
  <si>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</si>
  <si>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</si>
  <si>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</si>
  <si>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</si>
  <si>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</si>
  <si>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</si>
  <si>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</si>
  <si>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</si>
  <si>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</si>
  <si>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</si>
  <si>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</si>
  <si>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</si>
  <si>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</si>
  <si>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</si>
  <si>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</si>
  <si>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</si>
  <si>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</si>
  <si>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</si>
  <si>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</si>
  <si>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</si>
  <si>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</si>
  <si>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</si>
  <si>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</si>
  <si>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</si>
  <si>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</si>
  <si>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</si>
  <si>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</si>
  <si>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</si>
  <si>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</si>
  <si>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</si>
  <si>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</si>
  <si>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</si>
  <si>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</si>
  <si>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</si>
  <si>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</si>
  <si>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</si>
  <si>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</si>
  <si>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</si>
  <si>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</si>
  <si>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</si>
  <si>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</si>
  <si>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</si>
  <si>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</si>
  <si>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</si>
  <si>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</si>
  <si>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</si>
  <si>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</si>
  <si>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</si>
  <si>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</si>
  <si>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</si>
  <si>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</si>
  <si>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</si>
  <si>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</si>
  <si>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</si>
  <si>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</si>
  <si>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</si>
  <si>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</si>
  <si>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</si>
  <si>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</si>
  <si>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</si>
  <si>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</si>
  <si>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</si>
  <si>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</si>
  <si>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</si>
  <si>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</si>
  <si>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</si>
  <si>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</si>
  <si>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</si>
  <si>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</si>
  <si>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</si>
  <si>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</si>
  <si>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</si>
  <si>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</si>
  <si>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</si>
  <si>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</si>
  <si>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</si>
  <si>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</si>
  <si>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</si>
  <si>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</si>
  <si>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</si>
  <si>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</si>
  <si>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</si>
  <si>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</si>
  <si>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</si>
  <si>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</si>
  <si>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</si>
  <si>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</si>
  <si>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</si>
  <si>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</si>
  <si>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</si>
  <si>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</si>
  <si>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</si>
  <si>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</si>
  <si>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</si>
  <si>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</si>
  <si>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</si>
  <si>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</si>
  <si>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</si>
  <si>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</si>
  <si>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</si>
  <si>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</si>
  <si>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</si>
  <si>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</si>
  <si>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</si>
  <si>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</si>
  <si>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</si>
  <si>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</si>
  <si>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</si>
  <si>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</si>
  <si>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</si>
  <si>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</si>
  <si>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</si>
  <si>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</si>
  <si>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</si>
  <si>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</si>
  <si>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</si>
  <si>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</si>
  <si>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</si>
  <si>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</si>
  <si>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</si>
  <si>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</si>
  <si>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</si>
  <si>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</si>
  <si>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</si>
  <si>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</si>
  <si>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</si>
  <si>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</si>
  <si>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</si>
  <si>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</si>
  <si>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</si>
  <si>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</si>
  <si>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</si>
  <si>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</si>
  <si>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</si>
  <si>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</si>
  <si>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</si>
  <si>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</si>
  <si>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</si>
  <si>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</si>
  <si>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</si>
  <si>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</si>
  <si>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</si>
  <si>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</si>
  <si>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</si>
  <si>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</si>
  <si>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</si>
  <si>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</si>
  <si>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</si>
  <si>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</si>
  <si>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</si>
  <si>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</si>
  <si>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</si>
  <si>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</si>
  <si>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</si>
  <si>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</si>
  <si>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</si>
  <si>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</si>
  <si>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</si>
  <si>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</si>
  <si>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</si>
  <si>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</si>
  <si>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</si>
  <si>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</si>
  <si>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</si>
  <si>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</si>
  <si>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</si>
  <si>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</si>
  <si>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</si>
  <si>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</si>
  <si>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</si>
  <si>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</si>
  <si>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</si>
  <si>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</si>
  <si>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</si>
  <si>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</si>
  <si>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</si>
  <si>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</si>
  <si>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</si>
  <si>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</si>
  <si>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</si>
  <si>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</si>
  <si>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</si>
  <si>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</si>
  <si>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</si>
  <si>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</si>
  <si>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</si>
  <si>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</si>
  <si>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</si>
  <si>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</si>
  <si>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</si>
  <si>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</si>
  <si>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</si>
  <si>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</si>
  <si>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</si>
  <si>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</si>
  <si>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</si>
  <si>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</si>
  <si>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</si>
  <si>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</si>
  <si>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</si>
  <si>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</si>
  <si>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</si>
  <si>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</si>
  <si>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</si>
  <si>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</si>
  <si>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</si>
  <si>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</si>
  <si>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</si>
  <si>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</si>
  <si>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</si>
  <si>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</si>
  <si>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</si>
  <si>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</si>
  <si>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</si>
  <si>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</si>
  <si>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</si>
  <si>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</si>
  <si>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</si>
  <si>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</si>
  <si>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</si>
  <si>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</si>
  <si>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</si>
  <si>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</si>
  <si>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</si>
  <si>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</si>
  <si>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</si>
  <si>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</si>
  <si>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</si>
  <si>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</si>
  <si>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</si>
  <si>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</si>
  <si>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</si>
  <si>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</si>
  <si>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</si>
  <si>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</si>
  <si>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</si>
  <si>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</si>
  <si>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</si>
  <si>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</si>
  <si>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</si>
  <si>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</si>
  <si>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</si>
  <si>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</si>
  <si>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</si>
  <si>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</si>
  <si>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</si>
  <si>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</si>
  <si>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</si>
  <si>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</si>
  <si>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</si>
  <si>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</si>
  <si>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</si>
  <si>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</si>
  <si>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</si>
  <si>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</si>
  <si>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</si>
  <si>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</si>
  <si>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</si>
  <si>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</si>
  <si>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</si>
  <si>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</si>
  <si>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</si>
  <si>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</si>
  <si>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</si>
  <si>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</si>
  <si>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</si>
  <si>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</si>
  <si>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</si>
  <si>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</si>
  <si>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</si>
  <si>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</si>
  <si>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</si>
  <si>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</si>
  <si>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</si>
  <si>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</si>
  <si>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</si>
  <si>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</si>
  <si>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</si>
  <si>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</si>
  <si>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</si>
  <si>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</si>
  <si>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</si>
  <si>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</si>
  <si>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</si>
  <si>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</si>
  <si>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</si>
  <si>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</si>
  <si>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</si>
  <si>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</si>
  <si>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</si>
  <si>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</si>
  <si>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</si>
  <si>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</si>
  <si>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</si>
  <si>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</si>
  <si>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</si>
  <si>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</si>
  <si>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</si>
  <si>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</si>
  <si>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</si>
  <si>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</si>
  <si>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</si>
  <si>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</si>
  <si>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</si>
  <si>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</si>
  <si>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</si>
  <si>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</si>
  <si>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</si>
  <si>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</si>
  <si>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</si>
  <si>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</si>
  <si>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</si>
  <si>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</si>
  <si>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</si>
  <si>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</si>
  <si>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</si>
  <si>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</si>
  <si>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</si>
  <si>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</si>
  <si>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</si>
  <si>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</si>
  <si>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</si>
  <si>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</si>
  <si>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</si>
  <si>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</si>
  <si>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</si>
  <si>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</si>
  <si>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</si>
  <si>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</si>
  <si>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</si>
  <si>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</si>
  <si>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</si>
  <si>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</si>
  <si>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</si>
  <si>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</si>
  <si>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</si>
  <si>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</si>
  <si>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</si>
  <si>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</si>
  <si>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</si>
  <si>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</si>
  <si>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</si>
  <si>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</si>
  <si>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</si>
  <si>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</si>
  <si>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</si>
  <si>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</si>
  <si>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</si>
  <si>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</si>
  <si>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</si>
  <si>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</si>
  <si>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</si>
  <si>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</si>
  <si>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</si>
  <si>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</si>
  <si>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</si>
  <si>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</si>
  <si>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</si>
  <si>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</si>
  <si>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</si>
  <si>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</si>
  <si>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</si>
  <si>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</si>
  <si>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</si>
  <si>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</si>
  <si>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</si>
  <si>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</si>
  <si>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</si>
  <si>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</si>
  <si>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</si>
  <si>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</si>
  <si>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</si>
  <si>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</si>
  <si>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</si>
  <si>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</si>
  <si>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</si>
  <si>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</si>
  <si>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</si>
  <si>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</si>
  <si>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</si>
  <si>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</si>
  <si>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</si>
  <si>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</si>
  <si>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</si>
  <si>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</si>
  <si>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</si>
  <si>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</si>
  <si>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</si>
  <si>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</si>
  <si>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</si>
  <si>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</si>
  <si>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</si>
  <si>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</si>
  <si>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</si>
  <si>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</si>
  <si>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</si>
  <si>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</si>
  <si>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</si>
  <si>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</si>
  <si>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</si>
  <si>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</si>
  <si>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</si>
  <si>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</si>
  <si>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</si>
  <si>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</si>
  <si>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</si>
  <si>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</si>
  <si>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</si>
  <si>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</si>
  <si>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</si>
  <si>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</si>
  <si>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</si>
  <si>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</si>
  <si>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</si>
  <si>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</si>
  <si>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</si>
  <si>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</si>
  <si>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</si>
  <si>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</si>
  <si>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</si>
  <si>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</si>
  <si>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</si>
  <si>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</si>
  <si>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</si>
  <si>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</si>
  <si>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</si>
  <si>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</si>
  <si>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</si>
  <si>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</si>
  <si>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</si>
  <si>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</si>
  <si>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</si>
  <si>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</si>
  <si>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</si>
  <si>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</si>
  <si>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</si>
  <si>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</si>
  <si>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</si>
  <si>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</si>
  <si>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</si>
  <si>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</si>
  <si>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</si>
  <si>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</si>
  <si>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</si>
  <si>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</si>
  <si>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</si>
  <si>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</si>
  <si>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</si>
  <si>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</si>
  <si>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</si>
  <si>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</si>
  <si>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</si>
  <si>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</si>
  <si>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</si>
  <si>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</si>
  <si>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</si>
  <si>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</si>
  <si>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</si>
  <si>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</si>
  <si>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</si>
  <si>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</si>
  <si>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</si>
  <si>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</si>
  <si>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</si>
  <si>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</si>
  <si>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</si>
  <si>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</si>
  <si>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</si>
  <si>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</si>
  <si>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</si>
  <si>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</si>
  <si>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</si>
  <si>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</si>
  <si>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</si>
  <si>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</si>
  <si>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</si>
  <si>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</si>
  <si>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</si>
  <si>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</si>
  <si>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</si>
  <si>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</si>
  <si>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</si>
  <si>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</si>
  <si>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</si>
  <si>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</si>
  <si>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</si>
  <si>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</si>
  <si>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</si>
  <si>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</si>
  <si>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</si>
  <si>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</si>
  <si>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</si>
  <si>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</si>
  <si>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</si>
  <si>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</si>
  <si>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</si>
  <si>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</si>
  <si>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</si>
  <si>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</si>
  <si>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</si>
  <si>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</si>
  <si>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</si>
  <si>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</si>
  <si>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</si>
  <si>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</si>
  <si>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</si>
  <si>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</si>
  <si>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</si>
  <si>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</si>
  <si>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</si>
  <si>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</si>
  <si>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</si>
  <si>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</si>
  <si>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</si>
  <si>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</si>
  <si>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</si>
  <si>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</si>
  <si>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</si>
  <si>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</si>
  <si>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</si>
  <si>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</si>
  <si>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</si>
  <si>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</si>
  <si>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</si>
  <si>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</si>
  <si>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</si>
  <si>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</si>
  <si>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</si>
  <si>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</si>
  <si>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</si>
  <si>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</si>
  <si>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</si>
  <si>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</si>
  <si>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</si>
  <si>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</si>
  <si>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</si>
  <si>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</si>
  <si>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</si>
  <si>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</si>
  <si>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</si>
  <si>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</si>
  <si>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</si>
  <si>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</si>
  <si>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</si>
  <si>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</si>
  <si>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</si>
  <si>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</si>
  <si>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</si>
  <si>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</si>
  <si>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</si>
  <si>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</si>
  <si>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</si>
  <si>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</si>
  <si>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</si>
  <si>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</si>
  <si>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</si>
  <si>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</si>
  <si>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</si>
  <si>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</si>
  <si>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</si>
  <si>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</si>
  <si>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</si>
  <si>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</si>
  <si>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</si>
  <si>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</si>
  <si>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</si>
  <si>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</si>
  <si>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</si>
  <si>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</si>
  <si>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</si>
  <si>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</si>
  <si>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</si>
  <si>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</si>
  <si>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</si>
  <si>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</si>
  <si>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</si>
  <si>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</si>
  <si>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</si>
  <si>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</si>
  <si>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</si>
  <si>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</si>
  <si>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</si>
  <si>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</si>
  <si>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</si>
  <si>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</si>
  <si>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</si>
  <si>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</si>
  <si>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</si>
  <si>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</si>
  <si>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</si>
  <si>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</si>
  <si>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</si>
  <si>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</si>
  <si>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</si>
  <si>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</si>
  <si>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</si>
  <si>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</si>
  <si>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</si>
  <si>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</si>
  <si>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</si>
  <si>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</si>
  <si>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</si>
  <si>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</si>
  <si>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</si>
  <si>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</si>
  <si>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</si>
  <si>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</si>
  <si>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</si>
  <si>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</si>
  <si>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</si>
  <si>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</si>
  <si>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</si>
  <si>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</si>
  <si>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</si>
  <si>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</si>
  <si>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</si>
  <si>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</si>
  <si>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</si>
  <si>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</si>
  <si>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</si>
  <si>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</si>
  <si>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</si>
  <si>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</si>
  <si>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</si>
  <si>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</si>
  <si>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</si>
  <si>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</si>
  <si>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</si>
  <si>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</si>
  <si>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</si>
  <si>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</si>
  <si>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</si>
  <si>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</si>
  <si>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</si>
  <si>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</si>
  <si>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</si>
  <si>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</si>
  <si>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</si>
  <si>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</si>
  <si>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</si>
  <si>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</si>
  <si>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</si>
  <si>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</si>
  <si>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</si>
  <si>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</si>
  <si>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</si>
  <si>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</si>
  <si>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</si>
  <si>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</si>
  <si>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</si>
  <si>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</si>
  <si>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</si>
  <si>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</si>
  <si>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</si>
  <si>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</si>
  <si>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</si>
  <si>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</si>
  <si>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</si>
  <si>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</si>
  <si>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</si>
  <si>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</si>
  <si>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</si>
  <si>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</si>
  <si>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</si>
  <si>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</si>
  <si>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</si>
  <si>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</si>
  <si>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</si>
  <si>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</si>
  <si>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</si>
  <si>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</si>
  <si>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</si>
  <si>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</si>
  <si>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</si>
  <si>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</si>
  <si>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</si>
  <si>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</si>
  <si>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</si>
  <si>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</si>
  <si>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</si>
  <si>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</si>
  <si>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</si>
  <si>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</si>
  <si>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</si>
  <si>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</si>
  <si>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</si>
  <si>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</si>
  <si>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</si>
  <si>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</si>
  <si>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</si>
  <si>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</si>
  <si>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</si>
  <si>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</si>
  <si>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</si>
  <si>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</si>
  <si>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</si>
  <si>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</si>
  <si>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</si>
  <si>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</si>
  <si>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</si>
  <si>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</si>
  <si>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</si>
  <si>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</si>
  <si>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</si>
  <si>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</si>
  <si>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</si>
  <si>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</si>
  <si>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</si>
  <si>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</si>
  <si>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</si>
  <si>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</si>
  <si>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</si>
  <si>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</si>
  <si>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</si>
  <si>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</si>
  <si>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</si>
  <si>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</si>
  <si>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</si>
  <si>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</si>
  <si>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</si>
  <si>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</si>
  <si>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</si>
  <si>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</si>
  <si>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</si>
  <si>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</si>
  <si>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</si>
  <si>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</si>
  <si>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</si>
  <si>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</si>
  <si>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</si>
  <si>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</si>
  <si>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</si>
  <si>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</si>
  <si>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</si>
  <si>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</si>
  <si>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</si>
  <si>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</si>
  <si>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</si>
  <si>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</si>
  <si>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</si>
  <si>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</si>
  <si>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</si>
  <si>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</si>
  <si>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</si>
  <si>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</si>
  <si>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</si>
  <si>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</si>
  <si>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</si>
  <si>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</si>
  <si>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</si>
  <si>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</si>
  <si>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</si>
  <si>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</si>
  <si>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</si>
  <si>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</si>
  <si>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</si>
  <si>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</si>
  <si>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</si>
  <si>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</si>
  <si>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</si>
  <si>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</si>
  <si>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</si>
  <si>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</si>
  <si>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</si>
  <si>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</si>
  <si>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</si>
  <si>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</si>
  <si>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</si>
  <si>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</si>
  <si>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</si>
  <si>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</si>
  <si>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</si>
  <si>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</si>
  <si>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</si>
  <si>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</si>
  <si>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</si>
  <si>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</si>
  <si>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</si>
  <si>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</si>
  <si>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</si>
  <si>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</si>
  <si>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</si>
  <si>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</si>
  <si>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</si>
  <si>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</si>
  <si>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</si>
  <si>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</si>
  <si>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</si>
  <si>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</si>
  <si>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</si>
  <si>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</si>
  <si>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</si>
  <si>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</si>
  <si>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</si>
  <si>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</si>
  <si>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</si>
  <si>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</si>
  <si>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</si>
  <si>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</si>
  <si>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</si>
  <si>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</si>
  <si>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</si>
  <si>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</si>
  <si>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</si>
  <si>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</si>
  <si>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</si>
  <si>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</si>
  <si>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</si>
  <si>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</si>
  <si>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</si>
  <si>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</si>
  <si>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</si>
  <si>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</si>
  <si>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</si>
  <si>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</si>
  <si>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</si>
  <si>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</si>
  <si>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</si>
  <si>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</si>
  <si>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</si>
  <si>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</si>
  <si>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</si>
  <si>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</si>
  <si>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</si>
  <si>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</si>
  <si>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</si>
  <si>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</si>
  <si>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</si>
  <si>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</si>
  <si>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</si>
  <si>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</si>
  <si>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</si>
  <si>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</si>
  <si>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</si>
  <si>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</si>
  <si>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</si>
  <si>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</si>
  <si>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</si>
  <si>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</si>
  <si>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</si>
  <si>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</si>
  <si>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</si>
  <si>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</si>
  <si>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</si>
  <si>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</si>
  <si>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</si>
  <si>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</si>
  <si>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</si>
  <si>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</si>
  <si>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</si>
  <si>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</si>
  <si>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</si>
  <si>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</si>
  <si>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</si>
  <si>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</si>
  <si>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</si>
  <si>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</si>
  <si>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</si>
  <si>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</si>
  <si>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</si>
  <si>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</si>
  <si>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</si>
  <si>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</si>
  <si>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</si>
  <si>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</si>
  <si>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</si>
  <si>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</si>
  <si>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</si>
  <si>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</si>
  <si>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</si>
  <si>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</si>
  <si>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</si>
  <si>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</si>
  <si>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</si>
  <si>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</si>
  <si>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</si>
  <si>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</si>
  <si>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</si>
  <si>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</si>
  <si>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</si>
  <si>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</si>
  <si>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</si>
  <si>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</si>
  <si>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</si>
  <si>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</si>
  <si>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</si>
  <si>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</si>
  <si>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</si>
  <si>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</si>
  <si>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</si>
  <si>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</si>
  <si>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</si>
  <si>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</si>
  <si>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</si>
  <si>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</si>
  <si>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</si>
  <si>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</si>
  <si>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</si>
  <si>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</si>
  <si>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</si>
  <si>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</si>
  <si>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</si>
  <si>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</si>
  <si>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</si>
  <si>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</si>
  <si>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</si>
  <si>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</si>
  <si>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</si>
  <si>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</si>
  <si>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</si>
  <si>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</si>
  <si>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</si>
  <si>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</si>
  <si>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</si>
  <si>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</si>
  <si>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</si>
  <si>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</si>
  <si>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</si>
  <si>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</si>
  <si>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</si>
  <si>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</si>
  <si>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</si>
  <si>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</si>
  <si>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</si>
  <si>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</si>
  <si>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</si>
  <si>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</si>
  <si>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</si>
  <si>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</si>
  <si>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</si>
  <si>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</si>
  <si>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</si>
  <si>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</si>
  <si>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</si>
  <si>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</si>
  <si>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</si>
  <si>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</si>
  <si>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</si>
  <si>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</si>
  <si>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</si>
  <si>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</si>
  <si>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</si>
  <si>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</si>
  <si>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</si>
  <si>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</si>
  <si>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</si>
  <si>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</si>
  <si>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</si>
  <si>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</si>
  <si>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</si>
  <si>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</si>
  <si>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</si>
  <si>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</si>
  <si>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</si>
  <si>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</si>
  <si>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</si>
  <si>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</si>
  <si>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</si>
  <si>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</si>
  <si>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</si>
  <si>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</si>
  <si>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</si>
  <si>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</si>
  <si>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</si>
  <si>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</si>
  <si>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</si>
  <si>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</si>
  <si>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</si>
  <si>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</si>
  <si>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</si>
  <si>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</si>
  <si>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</si>
  <si>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</si>
  <si>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</si>
  <si>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</si>
  <si>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</si>
  <si>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</si>
  <si>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</si>
  <si>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</si>
  <si>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</si>
  <si>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</si>
  <si>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</si>
  <si>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</si>
  <si>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</si>
  <si>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</si>
  <si>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</si>
  <si>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</si>
  <si>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</si>
  <si>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</si>
  <si>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</si>
  <si>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</si>
  <si>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</si>
  <si>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</si>
  <si>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</si>
  <si>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</si>
  <si>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</si>
  <si>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</si>
  <si>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</si>
  <si>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</si>
  <si>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</si>
  <si>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</si>
  <si>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</si>
  <si>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</si>
  <si>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</si>
  <si>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</si>
  <si>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</si>
  <si>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</si>
  <si>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</si>
  <si>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</si>
  <si>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</si>
  <si>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</si>
  <si>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</si>
  <si>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</si>
  <si>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</si>
  <si>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</si>
  <si>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</si>
  <si>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</si>
  <si>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</si>
  <si>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</si>
  <si>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</si>
  <si>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</si>
  <si>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</si>
  <si>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</si>
  <si>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</si>
  <si>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</si>
  <si>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</si>
  <si>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</si>
  <si>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</si>
  <si>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</si>
  <si>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</si>
  <si>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</si>
  <si>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</si>
  <si>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</si>
  <si>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</si>
  <si>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</si>
  <si>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</si>
  <si>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</si>
  <si>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</si>
  <si>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</si>
  <si>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</si>
  <si>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</si>
  <si>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</si>
  <si>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</si>
  <si>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</si>
  <si>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</si>
  <si>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</si>
  <si>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</si>
  <si>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</si>
  <si>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</si>
  <si>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</si>
  <si>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</si>
  <si>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</si>
  <si>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</si>
  <si>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</si>
  <si>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</si>
  <si>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</si>
  <si>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</si>
  <si>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</si>
  <si>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</si>
  <si>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</si>
  <si>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</si>
  <si>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</si>
  <si>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</si>
  <si>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</si>
  <si>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</si>
  <si>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</si>
  <si>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</si>
  <si>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</si>
  <si>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</si>
  <si>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</si>
  <si>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</si>
  <si>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</si>
  <si>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</si>
  <si>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</si>
  <si>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</si>
  <si>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</si>
  <si>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</si>
  <si>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</si>
  <si>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</si>
  <si>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</si>
  <si>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</si>
  <si>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</si>
  <si>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</si>
  <si>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</si>
  <si>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</si>
  <si>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</si>
  <si>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</si>
  <si>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</si>
  <si>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</si>
  <si>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</si>
  <si>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</si>
  <si>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</si>
  <si>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</si>
  <si>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</si>
  <si>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</si>
  <si>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</si>
  <si>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</si>
  <si>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</si>
  <si>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</si>
  <si>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</si>
  <si>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</si>
  <si>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</si>
  <si>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</si>
  <si>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</si>
  <si>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</si>
  <si>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</si>
  <si>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</si>
  <si>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</si>
  <si>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</si>
  <si>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</si>
  <si>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</si>
  <si>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</si>
  <si>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</si>
  <si>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</si>
  <si>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</si>
  <si>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</si>
  <si>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</si>
  <si>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</si>
  <si>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</si>
  <si>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</si>
  <si>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</si>
  <si>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</si>
  <si>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</si>
  <si>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</si>
  <si>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</si>
  <si>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</si>
  <si>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</si>
  <si>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</si>
  <si>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</si>
  <si>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</si>
  <si>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</si>
  <si>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</si>
  <si>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</si>
  <si>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</si>
  <si>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</si>
  <si>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</si>
  <si>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</si>
  <si>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</si>
  <si>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</si>
  <si>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</si>
  <si>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</si>
  <si>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</si>
  <si>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</si>
  <si>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</si>
  <si>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</si>
  <si>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</si>
  <si>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</si>
  <si>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</si>
  <si>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</si>
  <si>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</si>
  <si>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</si>
  <si>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</si>
  <si>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</si>
  <si>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</si>
  <si>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</si>
  <si>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</si>
  <si>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</si>
  <si>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</si>
  <si>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</si>
  <si>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</si>
  <si>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</si>
  <si>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</si>
  <si>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</si>
  <si>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</si>
  <si>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</si>
  <si>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</si>
  <si>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</si>
  <si>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</si>
  <si>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</si>
  <si>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</si>
  <si>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</si>
  <si>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</si>
  <si>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</si>
  <si>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</si>
  <si>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</si>
  <si>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</si>
  <si>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</si>
  <si>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</si>
  <si>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</si>
  <si>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</si>
  <si>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</si>
  <si>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</si>
  <si>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</si>
  <si>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</si>
  <si>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</si>
  <si>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</si>
  <si>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</si>
  <si>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</si>
  <si>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</si>
  <si>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</si>
  <si>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</si>
  <si>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</si>
  <si>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</si>
  <si>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</si>
  <si>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</si>
  <si>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</si>
  <si>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</si>
  <si>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</si>
  <si>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</si>
  <si>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</si>
  <si>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</si>
  <si>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</si>
  <si>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</si>
  <si>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</si>
  <si>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</si>
  <si>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</si>
  <si>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</si>
  <si>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</si>
  <si>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</si>
  <si>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</si>
  <si>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</si>
  <si>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</si>
  <si>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</si>
  <si>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</si>
  <si>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</si>
  <si>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</si>
  <si>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</si>
  <si>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</si>
  <si>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</si>
  <si>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</si>
  <si>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</si>
  <si>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</si>
  <si>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</si>
  <si>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</si>
  <si>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</si>
  <si>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</si>
  <si>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</si>
  <si>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</si>
  <si>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</si>
  <si>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</si>
  <si>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</si>
  <si>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</si>
  <si>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</si>
  <si>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</si>
  <si>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</si>
  <si>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</si>
  <si>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</si>
  <si>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</si>
  <si>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</si>
  <si>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</si>
  <si>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</si>
  <si>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</si>
  <si>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</si>
  <si>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</si>
  <si>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</si>
  <si>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</si>
  <si>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</si>
  <si>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</si>
  <si>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</si>
  <si>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</si>
  <si>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</si>
  <si>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</si>
  <si>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</si>
  <si>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</si>
  <si>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</si>
  <si>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</si>
  <si>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</si>
  <si>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</si>
  <si>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</si>
  <si>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</si>
  <si>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</si>
  <si>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</si>
  <si>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</si>
  <si>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</si>
  <si>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</si>
  <si>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</si>
  <si>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</si>
  <si>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</si>
  <si>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</si>
  <si>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</si>
  <si>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</si>
  <si>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</si>
  <si>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</si>
  <si>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</si>
  <si>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</si>
  <si>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</si>
  <si>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</si>
  <si>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</si>
  <si>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</si>
  <si>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</si>
  <si>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</si>
  <si>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</si>
  <si>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</si>
  <si>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</si>
  <si>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</si>
  <si>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</si>
  <si>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</si>
  <si>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</si>
  <si>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</si>
  <si>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</si>
  <si>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</si>
  <si>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</si>
  <si>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</si>
  <si>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</si>
  <si>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</si>
  <si>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</si>
  <si>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</si>
  <si>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</si>
  <si>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</si>
  <si>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</si>
  <si>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</si>
  <si>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</si>
  <si>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</si>
  <si>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</si>
  <si>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</si>
  <si>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</si>
  <si>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</si>
  <si>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</si>
  <si>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</si>
  <si>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</si>
  <si>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</si>
  <si>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</si>
  <si>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</si>
  <si>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</si>
  <si>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</si>
  <si>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</si>
  <si>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</si>
  <si>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</si>
  <si>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</si>
  <si>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</si>
  <si>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</si>
  <si>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</si>
  <si>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</si>
  <si>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</si>
  <si>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</si>
  <si>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</si>
  <si>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</si>
  <si>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</si>
  <si>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</si>
  <si>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</si>
  <si>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</si>
  <si>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</si>
  <si>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</si>
  <si>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</si>
  <si>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</si>
  <si>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</si>
  <si>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</si>
  <si>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</si>
  <si>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</si>
  <si>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</si>
  <si>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</si>
  <si>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</si>
  <si>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</si>
  <si>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</si>
  <si>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</si>
  <si>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</si>
  <si>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</si>
  <si>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</si>
  <si>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</si>
  <si>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</si>
  <si>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</si>
  <si>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</si>
  <si>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</si>
  <si>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</si>
  <si>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</si>
  <si>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</si>
  <si>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</si>
  <si>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</si>
  <si>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</si>
  <si>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</si>
  <si>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</si>
  <si>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</si>
  <si>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</si>
  <si>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</si>
  <si>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</si>
  <si>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</si>
  <si>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</si>
  <si>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</si>
  <si>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</si>
  <si>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</si>
  <si>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</si>
  <si>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</si>
  <si>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</si>
  <si>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</si>
  <si>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</si>
  <si>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</si>
  <si>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</si>
  <si>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</si>
  <si>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</si>
  <si>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</si>
  <si>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</si>
  <si>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</si>
  <si>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</si>
  <si>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</si>
  <si>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</si>
  <si>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</si>
  <si>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</si>
  <si>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</si>
  <si>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</si>
  <si>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</si>
  <si>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</si>
  <si>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</si>
  <si>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</si>
  <si>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</si>
  <si>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</si>
  <si>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</si>
  <si>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</si>
  <si>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</si>
  <si>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</si>
  <si>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</si>
  <si>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</si>
  <si>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</si>
  <si>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</si>
  <si>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</si>
  <si>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</si>
  <si>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</si>
  <si>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</si>
  <si>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</si>
  <si>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</si>
  <si>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</si>
  <si>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</si>
  <si>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</si>
  <si>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</si>
  <si>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</si>
  <si>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</si>
  <si>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</si>
  <si>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</si>
  <si>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</si>
  <si>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</si>
  <si>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</si>
  <si>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</si>
  <si>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</si>
  <si>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</si>
  <si>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</si>
  <si>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</si>
  <si>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</si>
  <si>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</si>
  <si>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</si>
  <si>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</si>
  <si>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</si>
  <si>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</si>
  <si>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</si>
  <si>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</si>
  <si>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</si>
  <si>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</si>
  <si>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</si>
  <si>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</si>
  <si>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</si>
  <si>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</si>
  <si>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</si>
  <si>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</si>
  <si>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</si>
  <si>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</si>
  <si>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</si>
  <si>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</si>
  <si>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</si>
  <si>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</si>
  <si>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</si>
  <si>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</si>
  <si>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</si>
  <si>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</si>
  <si>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</si>
  <si>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</si>
  <si>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</si>
  <si>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</si>
  <si>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</si>
  <si>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</si>
  <si>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</si>
  <si>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</si>
  <si>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</si>
  <si>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</si>
  <si>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</si>
  <si>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</si>
  <si>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</si>
  <si>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</si>
  <si>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</si>
  <si>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</si>
  <si>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</si>
  <si>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</si>
  <si>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</si>
  <si>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</si>
  <si>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</si>
  <si>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</si>
  <si>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</si>
  <si>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</si>
  <si>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</si>
  <si>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</si>
  <si>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</si>
  <si>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</si>
  <si>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</si>
  <si>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</si>
  <si>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</si>
  <si>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</si>
  <si>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</si>
  <si>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</si>
  <si>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</si>
  <si>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</si>
  <si>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</si>
  <si>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</si>
  <si>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</si>
  <si>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</si>
  <si>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</si>
  <si>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</si>
  <si>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</si>
  <si>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</si>
  <si>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</si>
  <si>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</si>
  <si>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</si>
  <si>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</si>
  <si>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</si>
  <si>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</si>
  <si>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</si>
  <si>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</si>
  <si>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</si>
  <si>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</si>
  <si>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</si>
  <si>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</si>
  <si>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</si>
  <si>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</si>
  <si>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</si>
  <si>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</si>
  <si>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</si>
  <si>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</si>
  <si>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</si>
  <si>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</si>
  <si>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</si>
  <si>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</si>
  <si>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</si>
  <si>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</si>
  <si>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</si>
  <si>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</si>
  <si>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</si>
  <si>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</si>
  <si>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</si>
  <si>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</si>
  <si>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</si>
  <si>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</si>
  <si>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</si>
  <si>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</si>
  <si>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</si>
  <si>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</si>
  <si>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</si>
  <si>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</si>
  <si>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</si>
  <si>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</si>
  <si>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</si>
  <si>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</si>
  <si>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</si>
  <si>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</si>
  <si>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</si>
  <si>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</si>
  <si>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</si>
  <si>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</si>
  <si>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</si>
  <si>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</si>
  <si>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</si>
  <si>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</si>
  <si>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</si>
  <si>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</si>
  <si>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</si>
  <si>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</si>
  <si>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</si>
  <si>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</si>
  <si>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</si>
  <si>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</si>
  <si>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</si>
  <si>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</si>
  <si>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</si>
  <si>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</si>
  <si>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</si>
  <si>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</si>
  <si>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</si>
  <si>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</si>
  <si>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</si>
  <si>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</si>
  <si>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</si>
  <si>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</si>
  <si>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</si>
  <si>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</si>
  <si>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</si>
  <si>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</si>
  <si>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</si>
  <si>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</si>
  <si>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</si>
  <si>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</si>
  <si>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</si>
  <si>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</si>
  <si>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</si>
  <si>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</si>
  <si>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</si>
  <si>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</si>
  <si>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</si>
  <si>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</si>
  <si>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</si>
  <si>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</si>
  <si>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</si>
  <si>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</si>
  <si>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</si>
  <si>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</si>
  <si>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</si>
  <si>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</si>
  <si>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</si>
  <si>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</si>
  <si>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</si>
  <si>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</si>
  <si>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</si>
  <si>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</si>
  <si>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</si>
  <si>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</si>
  <si>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</si>
  <si>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</si>
  <si>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</si>
  <si>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</si>
  <si>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</si>
  <si>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</si>
  <si>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</si>
  <si>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</si>
  <si>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</si>
  <si>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</si>
  <si>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</si>
  <si>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</si>
  <si>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</si>
  <si>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</si>
  <si>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</si>
  <si>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</si>
  <si>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</si>
  <si>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</si>
  <si>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</si>
  <si>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</si>
  <si>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</si>
  <si>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</si>
  <si>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</si>
  <si>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</si>
  <si>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</si>
  <si>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</si>
  <si>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</si>
  <si>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</si>
  <si>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</si>
  <si>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</si>
  <si>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</si>
  <si>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</si>
  <si>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</si>
  <si>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</si>
  <si>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</si>
  <si>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</si>
  <si>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</si>
  <si>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</si>
  <si>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</si>
  <si>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</si>
  <si>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</si>
  <si>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</si>
  <si>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</si>
  <si>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</si>
  <si>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</si>
  <si>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</si>
  <si>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</si>
  <si>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</si>
  <si>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</si>
  <si>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</si>
  <si>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</si>
  <si>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</si>
  <si>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</si>
  <si>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</si>
  <si>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</si>
  <si>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</si>
  <si>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</si>
  <si>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</si>
  <si>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</si>
  <si>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</si>
  <si>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</si>
  <si>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</si>
  <si>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</si>
  <si>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</si>
  <si>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</si>
  <si>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</si>
  <si>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</si>
  <si>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</si>
  <si>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</si>
  <si>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</si>
  <si>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</si>
  <si>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</si>
  <si>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</si>
  <si>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</si>
  <si>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</si>
  <si>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</si>
  <si>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</si>
  <si>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</si>
  <si>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</si>
  <si>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</si>
  <si>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</si>
  <si>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</si>
  <si>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</si>
  <si>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</si>
  <si>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</si>
  <si>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</si>
  <si>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</si>
  <si>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</si>
  <si>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</si>
  <si>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</si>
  <si>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</si>
  <si>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</si>
  <si>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</si>
  <si>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</si>
  <si>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</si>
  <si>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</si>
  <si>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</si>
  <si>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</si>
  <si>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</si>
  <si>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</si>
  <si>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</si>
  <si>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</si>
  <si>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</si>
  <si>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</si>
  <si>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</si>
  <si>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</si>
  <si>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</si>
  <si>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</si>
  <si>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</si>
  <si>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</si>
  <si>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</si>
  <si>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</si>
  <si>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</si>
  <si>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</si>
  <si>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</si>
  <si>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</si>
  <si>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</si>
  <si>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</si>
  <si>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</si>
  <si>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</si>
  <si>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</si>
  <si>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</si>
  <si>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</si>
  <si>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</si>
  <si>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</si>
  <si>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</si>
  <si>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</si>
  <si>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</si>
  <si>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</si>
  <si>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</si>
  <si>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</si>
  <si>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</si>
  <si>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</si>
  <si>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</si>
  <si>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</si>
  <si>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</si>
  <si>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</si>
  <si>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</si>
  <si>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</si>
  <si>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</si>
  <si>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</si>
  <si>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</si>
  <si>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</si>
  <si>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</si>
  <si>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</si>
  <si>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</si>
  <si>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</si>
  <si>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</si>
  <si>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</si>
  <si>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</si>
  <si>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</si>
  <si>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</si>
  <si>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</si>
  <si>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</si>
  <si>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</si>
  <si>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</si>
  <si>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</si>
  <si>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</si>
  <si>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</si>
  <si>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</si>
  <si>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</si>
  <si>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</si>
  <si>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</si>
  <si>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</si>
  <si>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</si>
  <si>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</si>
  <si>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</si>
  <si>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</si>
  <si>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</si>
  <si>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</si>
  <si>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</si>
  <si>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</si>
  <si>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</si>
  <si>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</si>
  <si>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</si>
  <si>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</si>
  <si>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</si>
  <si>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</si>
  <si>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</si>
  <si>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</si>
  <si>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</si>
  <si>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</si>
  <si>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</si>
  <si>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</si>
  <si>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</si>
  <si>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</si>
  <si>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</si>
  <si>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</si>
  <si>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</si>
  <si>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</si>
  <si>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</si>
  <si>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</si>
  <si>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</si>
  <si>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</si>
  <si>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</si>
  <si>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</si>
  <si>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</si>
  <si>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</si>
  <si>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</si>
  <si>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</si>
  <si>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</si>
  <si>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</si>
  <si>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</si>
  <si>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</si>
  <si>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</si>
  <si>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</si>
  <si>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</si>
  <si>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</si>
  <si>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</si>
  <si>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</si>
  <si>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</si>
  <si>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</si>
  <si>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</si>
  <si>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</si>
  <si>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</si>
  <si>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</si>
  <si>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</si>
  <si>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</si>
  <si>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</si>
  <si>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</si>
  <si>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</si>
  <si>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</si>
  <si>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</si>
  <si>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</si>
  <si>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</si>
  <si>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</si>
  <si>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</si>
  <si>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</si>
  <si>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</si>
  <si>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</si>
  <si>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</si>
  <si>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</si>
  <si>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</si>
  <si>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</si>
  <si>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</si>
  <si>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</si>
  <si>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</si>
  <si>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</si>
  <si>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</si>
  <si>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</si>
  <si>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</si>
  <si>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</si>
  <si>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</si>
  <si>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</si>
  <si>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</si>
  <si>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</si>
  <si>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</si>
  <si>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</si>
  <si>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</si>
  <si>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</si>
  <si>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</si>
  <si>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</si>
  <si>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</si>
  <si>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</si>
  <si>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</si>
  <si>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</si>
  <si>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</si>
  <si>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</si>
  <si>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</si>
  <si>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</si>
  <si>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</si>
  <si>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</si>
  <si>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</si>
  <si>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</si>
  <si>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</si>
  <si>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</si>
  <si>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</si>
  <si>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</si>
  <si>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</si>
  <si>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</si>
  <si>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</si>
  <si>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</si>
  <si>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</si>
  <si>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</si>
  <si>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</si>
  <si>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</si>
  <si>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</si>
  <si>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</si>
  <si>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</si>
  <si>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</si>
  <si>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</si>
  <si>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</si>
  <si>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</si>
  <si>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</si>
  <si>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</si>
  <si>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</si>
  <si>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</si>
  <si>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</si>
  <si>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</si>
  <si>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</si>
  <si>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</si>
  <si>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</si>
  <si>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</si>
  <si>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</si>
  <si>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</si>
  <si>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</si>
  <si>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</si>
  <si>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</si>
  <si>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</si>
  <si>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</si>
  <si>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</si>
  <si>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</si>
  <si>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</si>
  <si>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</si>
  <si>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</si>
  <si>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</si>
  <si>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</si>
  <si>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</si>
  <si>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</si>
  <si>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</si>
  <si>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</si>
  <si>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</si>
  <si>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</si>
  <si>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</si>
  <si>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</si>
  <si>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</si>
  <si>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</si>
  <si>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</si>
  <si>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</si>
  <si>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</si>
  <si>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</si>
  <si>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</si>
  <si>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</si>
  <si>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</si>
  <si>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</si>
  <si>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</si>
  <si>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</si>
  <si>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</si>
  <si>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</si>
  <si>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</si>
  <si>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</si>
  <si>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</si>
  <si>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</si>
  <si>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</si>
  <si>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</si>
  <si>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</si>
  <si>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</si>
  <si>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</si>
  <si>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</si>
  <si>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</si>
  <si>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</si>
  <si>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</si>
  <si>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</si>
  <si>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</si>
  <si>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</si>
  <si>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</si>
  <si>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</si>
  <si>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</si>
  <si>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</si>
  <si>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</si>
  <si>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</si>
  <si>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</si>
  <si>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</si>
  <si>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</si>
  <si>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</si>
  <si>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</si>
  <si>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</si>
  <si>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</si>
  <si>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</si>
  <si>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</si>
  <si>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</si>
  <si>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</si>
  <si>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</si>
  <si>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</si>
  <si>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</si>
  <si>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</si>
  <si>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</si>
  <si>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</si>
  <si>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</si>
  <si>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</si>
  <si>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</si>
  <si>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</si>
  <si>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</si>
  <si>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</si>
  <si>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</si>
  <si>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</si>
  <si>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</si>
  <si>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</si>
  <si>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</si>
  <si>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</si>
  <si>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</si>
  <si>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</si>
  <si>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</si>
  <si>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</si>
  <si>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</si>
  <si>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</si>
  <si>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</si>
  <si>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</si>
  <si>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</si>
  <si>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</si>
  <si>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</si>
  <si>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</si>
  <si>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</si>
  <si>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</si>
  <si>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</si>
  <si>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</si>
  <si>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</si>
  <si>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</si>
  <si>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</si>
  <si>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</si>
  <si>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</si>
  <si>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</si>
  <si>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</si>
  <si>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</si>
  <si>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</si>
  <si>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</si>
  <si>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</si>
  <si>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</si>
  <si>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</si>
  <si>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</si>
  <si>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</si>
  <si>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</si>
  <si>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</si>
  <si>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</si>
  <si>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</si>
  <si>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</si>
  <si>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</si>
  <si>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</si>
  <si>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</si>
  <si>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</si>
  <si>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</si>
  <si>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</si>
  <si>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</si>
  <si>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</si>
  <si>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</si>
  <si>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</si>
  <si>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</si>
  <si>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</si>
  <si>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</si>
  <si>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</si>
  <si>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</si>
  <si>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</si>
  <si>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</si>
  <si>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</si>
  <si>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</si>
  <si>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</si>
  <si>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</si>
  <si>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</si>
  <si>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</si>
  <si>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</si>
  <si>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</si>
  <si>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</si>
  <si>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</si>
  <si>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</si>
  <si>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</si>
  <si>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</si>
  <si>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</si>
  <si>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</si>
  <si>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</si>
  <si>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</si>
  <si>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</si>
  <si>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</si>
  <si>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</si>
  <si>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</si>
  <si>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</si>
  <si>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</si>
  <si>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</si>
  <si>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</si>
  <si>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</si>
  <si>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</si>
  <si>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</si>
  <si>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</si>
  <si>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</si>
  <si>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</si>
  <si>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</si>
  <si>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</si>
  <si>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</si>
  <si>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</si>
  <si>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</si>
  <si>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</si>
  <si>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</si>
  <si>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</si>
  <si>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</si>
  <si>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</si>
  <si>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</si>
  <si>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</si>
  <si>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</si>
  <si>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</si>
  <si>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</si>
  <si>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</si>
  <si>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</si>
  <si>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</si>
  <si>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</si>
  <si>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</si>
  <si>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</si>
  <si>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</si>
  <si>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</si>
  <si>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</si>
  <si>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</si>
  <si>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</si>
  <si>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</si>
  <si>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</si>
  <si>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</si>
  <si>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</si>
  <si>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</si>
  <si>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</si>
  <si>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</si>
  <si>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</si>
  <si>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</si>
  <si>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</si>
  <si>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</si>
  <si>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</si>
  <si>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</si>
  <si>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</si>
  <si>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</si>
  <si>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</si>
  <si>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</si>
  <si>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</si>
  <si>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</si>
  <si>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</si>
  <si>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</si>
  <si>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</si>
  <si>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</si>
  <si>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</si>
  <si>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</si>
  <si>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</si>
  <si>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</si>
  <si>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</si>
  <si>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</si>
  <si>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</si>
  <si>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</si>
  <si>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</si>
  <si>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</si>
  <si>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</si>
  <si>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</si>
  <si>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</si>
  <si>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</si>
  <si>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</si>
  <si>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</si>
  <si>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</si>
  <si>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</si>
  <si>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</si>
  <si>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</si>
  <si>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</si>
  <si>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</si>
  <si>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</si>
  <si>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</si>
  <si>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</si>
  <si>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</si>
  <si>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</si>
  <si>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</si>
  <si>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</si>
  <si>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</si>
  <si>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</si>
  <si>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</si>
  <si>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</si>
  <si>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</si>
  <si>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</si>
  <si>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</si>
  <si>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</si>
  <si>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</si>
  <si>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</si>
  <si>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</si>
  <si>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</si>
  <si>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</si>
  <si>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</si>
  <si>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</si>
  <si>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</si>
  <si>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</si>
  <si>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</si>
  <si>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</si>
  <si>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</si>
  <si>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</si>
  <si>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</si>
  <si>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</si>
  <si>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</si>
  <si>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</si>
  <si>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</si>
  <si>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</si>
  <si>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</si>
  <si>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</si>
  <si>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</si>
  <si>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</si>
  <si>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</si>
  <si>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</si>
  <si>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</si>
  <si>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</si>
  <si>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</si>
  <si>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</si>
  <si>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</si>
  <si>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</si>
  <si>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</si>
  <si>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</si>
  <si>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</si>
  <si>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</si>
  <si>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</si>
  <si>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</si>
  <si>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</si>
  <si>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</si>
  <si>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</si>
  <si>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</si>
  <si>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</si>
  <si>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</si>
  <si>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</si>
  <si>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</si>
  <si>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</si>
  <si>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</si>
  <si>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</si>
  <si>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</si>
  <si>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</si>
  <si>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</si>
  <si>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</si>
  <si>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</si>
  <si>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</si>
  <si>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</si>
  <si>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</si>
  <si>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</si>
  <si>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</si>
  <si>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</si>
  <si>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</si>
  <si>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</si>
  <si>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</si>
  <si>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</si>
  <si>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</si>
  <si>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</si>
  <si>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</si>
  <si>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</si>
  <si>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</si>
  <si>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</si>
  <si>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</si>
  <si>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</si>
  <si>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</si>
  <si>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</si>
  <si>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</si>
  <si>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</si>
  <si>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</si>
  <si>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</si>
  <si>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</si>
  <si>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</si>
  <si>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</si>
  <si>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</si>
  <si>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</si>
  <si>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</si>
  <si>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</si>
  <si>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</si>
  <si>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</si>
  <si>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</si>
  <si>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</si>
  <si>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</si>
  <si>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</si>
  <si>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</si>
  <si>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</si>
  <si>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</si>
  <si>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</si>
  <si>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</si>
  <si>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</si>
  <si>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</si>
  <si>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</si>
  <si>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</si>
  <si>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</si>
  <si>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</si>
  <si>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</si>
  <si>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</si>
  <si>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</si>
  <si>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</si>
  <si>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</si>
  <si>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</si>
  <si>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</si>
  <si>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</si>
  <si>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</si>
  <si>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</si>
  <si>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</si>
  <si>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</si>
  <si>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</si>
  <si>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</si>
  <si>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</si>
  <si>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</si>
  <si>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</si>
  <si>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</si>
  <si>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</si>
  <si>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</si>
  <si>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</si>
  <si>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</si>
  <si>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</si>
  <si>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</si>
  <si>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</si>
  <si>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</si>
  <si>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</si>
  <si>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</si>
  <si>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</si>
  <si>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</si>
  <si>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</si>
  <si>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</si>
  <si>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</si>
  <si>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</si>
  <si>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</si>
  <si>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</si>
  <si>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</si>
  <si>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</si>
  <si>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</si>
  <si>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</si>
  <si>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</si>
  <si>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</si>
  <si>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</si>
  <si>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</si>
  <si>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</si>
  <si>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</si>
  <si>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</si>
  <si>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</si>
  <si>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</si>
  <si>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</si>
  <si>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</si>
  <si>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</si>
  <si>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</si>
  <si>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</si>
  <si>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</si>
  <si>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</si>
  <si>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</si>
  <si>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</si>
  <si>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</si>
  <si>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</si>
  <si>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</si>
  <si>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</si>
  <si>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</si>
  <si>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</si>
  <si>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</si>
  <si>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</si>
  <si>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</si>
  <si>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</si>
  <si>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</si>
  <si>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</si>
  <si>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</si>
  <si>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</si>
  <si>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</si>
  <si>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</si>
  <si>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</si>
  <si>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</si>
  <si>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</si>
  <si>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</si>
  <si>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</si>
  <si>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</si>
  <si>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</si>
  <si>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</si>
  <si>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</si>
  <si>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</si>
  <si>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</si>
  <si>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</si>
  <si>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</si>
  <si>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</si>
  <si>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</si>
  <si>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</si>
  <si>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</si>
  <si>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</si>
  <si>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</si>
  <si>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</si>
  <si>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</si>
  <si>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</si>
  <si>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</si>
  <si>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</si>
  <si>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</si>
  <si>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</si>
  <si>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</si>
  <si>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</si>
  <si>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</si>
  <si>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</si>
  <si>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</si>
  <si>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</si>
  <si>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</si>
  <si>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</si>
  <si>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</si>
  <si>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</si>
  <si>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</si>
  <si>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</si>
  <si>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</si>
  <si>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</si>
  <si>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</si>
  <si>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</si>
  <si>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</si>
  <si>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</si>
  <si>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</si>
  <si>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</si>
  <si>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</si>
  <si>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</si>
  <si>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</si>
  <si>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</si>
  <si>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</si>
  <si>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</si>
  <si>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</si>
  <si>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</si>
  <si>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</si>
  <si>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</si>
  <si>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</si>
  <si>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</si>
  <si>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</si>
  <si>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</si>
  <si>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</si>
  <si>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</si>
  <si>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</si>
  <si>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</si>
  <si>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</si>
  <si>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</si>
  <si>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</si>
  <si>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</si>
  <si>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</si>
  <si>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</si>
  <si>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</si>
  <si>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</si>
  <si>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</si>
  <si>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</si>
  <si>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</si>
  <si>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</si>
  <si>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</si>
  <si>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</si>
  <si>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</si>
  <si>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</si>
  <si>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</si>
  <si>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</si>
  <si>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</si>
  <si>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</si>
  <si>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</si>
  <si>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</si>
  <si>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</si>
  <si>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</si>
  <si>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</si>
  <si>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</si>
  <si>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</si>
  <si>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</si>
  <si>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</si>
  <si>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</si>
  <si>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</si>
  <si>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</si>
  <si>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</si>
  <si>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</si>
  <si>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</si>
  <si>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</si>
  <si>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</si>
  <si>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</si>
  <si>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</si>
  <si>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</si>
  <si>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</si>
  <si>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</si>
  <si>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</si>
  <si>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</si>
  <si>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</si>
  <si>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</si>
  <si>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</si>
  <si>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</si>
  <si>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</si>
  <si>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</si>
  <si>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</si>
  <si>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</si>
  <si>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</si>
  <si>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</si>
  <si>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</si>
  <si>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</si>
  <si>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</si>
  <si>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</si>
  <si>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</si>
  <si>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</si>
  <si>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</si>
  <si>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</si>
  <si>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</si>
  <si>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</si>
  <si>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</si>
  <si>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</si>
  <si>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</si>
  <si>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</si>
  <si>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</si>
  <si>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</si>
  <si>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</si>
  <si>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</si>
  <si>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</si>
  <si>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</si>
  <si>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</si>
  <si>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</si>
  <si>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</si>
  <si>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</si>
  <si>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</si>
  <si>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</si>
  <si>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</si>
  <si>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</si>
  <si>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</si>
  <si>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</si>
  <si>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</si>
  <si>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</si>
  <si>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</si>
  <si>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</si>
  <si>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</si>
  <si>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</si>
  <si>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</si>
  <si>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</si>
  <si>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</si>
  <si>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</si>
  <si>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</si>
  <si>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</si>
  <si>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</si>
  <si>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</si>
  <si>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</si>
  <si>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</si>
  <si>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</si>
  <si>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</si>
  <si>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</si>
  <si>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</si>
  <si>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</si>
  <si>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</si>
  <si>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</si>
  <si>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</si>
  <si>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</si>
  <si>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</si>
  <si>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</si>
  <si>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</si>
  <si>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</si>
  <si>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</si>
  <si>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</si>
  <si>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</si>
  <si>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</si>
  <si>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</si>
  <si>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</si>
  <si>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</si>
  <si>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</si>
  <si>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</si>
  <si>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</si>
  <si>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</si>
  <si>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</si>
  <si>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</si>
  <si>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</si>
  <si>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</si>
  <si>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</si>
  <si>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</si>
  <si>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</si>
  <si>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</si>
  <si>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</si>
  <si>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</si>
  <si>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</si>
  <si>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</si>
  <si>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</si>
  <si>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</si>
  <si>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</si>
  <si>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</si>
  <si>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</si>
  <si>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</si>
  <si>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</si>
  <si>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</si>
  <si>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</si>
  <si>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</si>
  <si>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</si>
  <si>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</si>
  <si>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</si>
  <si>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</si>
  <si>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</si>
  <si>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</si>
  <si>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</si>
  <si>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</si>
  <si>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</si>
  <si>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</si>
  <si>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</si>
  <si>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</si>
  <si>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</si>
  <si>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</si>
  <si>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</si>
  <si>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</si>
  <si>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</si>
  <si>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</si>
  <si>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</si>
  <si>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</si>
  <si>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</si>
  <si>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</si>
  <si>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</si>
  <si>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</si>
  <si>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</si>
  <si>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</si>
  <si>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</si>
  <si>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</si>
  <si>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</si>
  <si>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</si>
  <si>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</si>
  <si>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</si>
  <si>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</si>
  <si>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</si>
  <si>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</si>
  <si>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</si>
  <si>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</si>
  <si>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</si>
  <si>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</si>
  <si>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</si>
  <si>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</si>
  <si>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</si>
  <si>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</si>
  <si>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</si>
  <si>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</si>
  <si>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</si>
  <si>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</si>
  <si>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</si>
  <si>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</si>
  <si>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</si>
  <si>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</si>
  <si>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</si>
  <si>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</si>
  <si>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</si>
  <si>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</si>
  <si>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</si>
  <si>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</si>
  <si>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</si>
  <si>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</si>
  <si>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</si>
  <si>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</si>
  <si>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</si>
  <si>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</si>
  <si>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</si>
  <si>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</si>
  <si>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</si>
  <si>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</si>
  <si>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</si>
  <si>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</si>
  <si>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</si>
  <si>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</si>
  <si>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</si>
  <si>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</si>
  <si>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</si>
  <si>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</si>
  <si>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</si>
  <si>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</si>
  <si>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</si>
  <si>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</si>
  <si>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</si>
  <si>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</si>
  <si>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</si>
  <si>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</si>
  <si>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</si>
  <si>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</si>
  <si>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</si>
  <si>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</si>
  <si>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</si>
  <si>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</si>
  <si>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</si>
  <si>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</si>
  <si>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</si>
  <si>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</si>
  <si>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</si>
  <si>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</si>
  <si>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</si>
  <si>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</si>
  <si>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</si>
  <si>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</si>
  <si>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</si>
  <si>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</si>
  <si>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</si>
  <si>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</si>
  <si>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</si>
  <si>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</si>
  <si>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</si>
  <si>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</si>
  <si>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</si>
  <si>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</si>
  <si>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</si>
  <si>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</si>
  <si>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</si>
  <si>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</si>
  <si>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</si>
  <si>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</si>
  <si>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</si>
  <si>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</si>
  <si>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</si>
  <si>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</si>
  <si>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</si>
  <si>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</si>
  <si>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</si>
  <si>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</si>
  <si>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</si>
  <si>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</si>
  <si>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</si>
  <si>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</si>
  <si>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</si>
  <si>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</si>
  <si>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</si>
  <si>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</si>
  <si>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</si>
  <si>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</si>
  <si>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</si>
  <si>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</si>
  <si>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</si>
  <si>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</si>
  <si>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</si>
  <si>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</si>
  <si>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</si>
  <si>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</si>
  <si>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</si>
  <si>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</si>
  <si>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</si>
  <si>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</si>
  <si>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</si>
  <si>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</si>
  <si>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</si>
  <si>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</si>
  <si>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</si>
  <si>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</si>
  <si>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</si>
  <si>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</si>
  <si>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</si>
  <si>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</si>
  <si>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</si>
  <si>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</si>
  <si>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</si>
  <si>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</si>
  <si>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</si>
  <si>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</si>
  <si>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</si>
  <si>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</si>
  <si>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</si>
  <si>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</si>
  <si>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</si>
  <si>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</si>
  <si>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</si>
  <si>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</si>
  <si>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</si>
  <si>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</si>
  <si>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</si>
  <si>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</si>
  <si>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</si>
  <si>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</si>
  <si>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</si>
  <si>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</si>
  <si>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</si>
  <si>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</si>
  <si>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</si>
  <si>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</si>
  <si>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</si>
  <si>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</si>
  <si>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</si>
  <si>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</si>
  <si>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</si>
  <si>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</si>
  <si>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</si>
  <si>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</si>
  <si>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</si>
  <si>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</si>
  <si>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</si>
  <si>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</si>
  <si>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</si>
  <si>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</si>
  <si>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</si>
  <si>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</si>
  <si>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</si>
  <si>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</si>
  <si>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</si>
  <si>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</si>
  <si>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</si>
  <si>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</si>
  <si>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</si>
  <si>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</si>
  <si>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</si>
  <si>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</si>
  <si>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</si>
  <si>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</si>
  <si>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</si>
  <si>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</si>
  <si>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</si>
  <si>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</si>
  <si>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</si>
  <si>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</si>
  <si>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</si>
  <si>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</si>
  <si>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</si>
  <si>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</si>
  <si>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</si>
  <si>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</si>
  <si>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</si>
  <si>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</si>
  <si>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</si>
  <si>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</si>
  <si>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</si>
  <si>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</si>
  <si>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</si>
  <si>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</si>
  <si>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</si>
  <si>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</si>
  <si>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</si>
  <si>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</si>
  <si>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</si>
  <si>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</si>
  <si>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</si>
  <si>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</si>
  <si>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</si>
  <si>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</si>
  <si>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</si>
  <si>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</si>
  <si>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</si>
  <si>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</si>
  <si>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</si>
  <si>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</si>
  <si>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</si>
  <si>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</si>
  <si>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</si>
  <si>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</si>
  <si>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</si>
  <si>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</si>
  <si>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</si>
  <si>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</si>
  <si>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</si>
  <si>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</si>
  <si>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</si>
  <si>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</si>
  <si>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</si>
  <si>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</si>
  <si>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</si>
  <si>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</si>
  <si>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</si>
  <si>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</si>
  <si>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</si>
  <si>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</si>
  <si>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</si>
  <si>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</si>
  <si>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</si>
  <si>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</si>
  <si>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</si>
  <si>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</si>
  <si>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</si>
  <si>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</si>
  <si>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</si>
  <si>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</si>
  <si>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</si>
  <si>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</si>
  <si>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</si>
  <si>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</si>
  <si>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</si>
  <si>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</si>
  <si>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</si>
  <si>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</si>
  <si>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</si>
  <si>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</si>
  <si>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</si>
  <si>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</si>
  <si>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</si>
  <si>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</si>
  <si>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</si>
  <si>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</si>
  <si>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</si>
  <si>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</si>
  <si>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</si>
  <si>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</si>
  <si>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</si>
  <si>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</si>
  <si>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</si>
  <si>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</si>
  <si>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</si>
  <si>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</si>
  <si>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</si>
  <si>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</si>
  <si>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</si>
  <si>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</si>
  <si>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</si>
  <si>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</si>
  <si>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</si>
  <si>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</si>
  <si>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</si>
  <si>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</si>
  <si>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</si>
  <si>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</si>
  <si>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</si>
  <si>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</si>
  <si>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</si>
  <si>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</si>
  <si>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</si>
  <si>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</si>
  <si>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</si>
  <si>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</si>
  <si>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</si>
  <si>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</si>
  <si>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</si>
  <si>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</si>
  <si>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</si>
  <si>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</si>
  <si>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</si>
  <si>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</si>
  <si>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</si>
  <si>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</si>
  <si>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</si>
  <si>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</si>
  <si>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</si>
  <si>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</si>
  <si>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</si>
  <si>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</si>
  <si>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</si>
  <si>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</si>
  <si>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</si>
  <si>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</si>
  <si>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</si>
  <si>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</si>
  <si>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</si>
  <si>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</si>
  <si>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</si>
  <si>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</si>
  <si>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</si>
  <si>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</si>
  <si>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</si>
  <si>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</si>
  <si>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</si>
  <si>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</si>
  <si>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</si>
  <si>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</si>
  <si>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</si>
  <si>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</si>
  <si>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</si>
  <si>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</si>
  <si>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</si>
  <si>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</si>
  <si>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</si>
  <si>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</si>
  <si>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</si>
  <si>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</si>
  <si>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</si>
  <si>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</si>
  <si>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</si>
  <si>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</si>
  <si>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</si>
  <si>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</si>
  <si>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</si>
  <si>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</si>
  <si>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</si>
  <si>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</si>
  <si>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</si>
  <si>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</si>
  <si>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</si>
  <si>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</si>
  <si>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</si>
  <si>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</si>
  <si>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</si>
  <si>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</si>
  <si>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</si>
  <si>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</si>
  <si>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</si>
  <si>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</si>
  <si>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</si>
  <si>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</si>
  <si>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</si>
  <si>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</si>
  <si>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</si>
  <si>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</si>
  <si>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</si>
  <si>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</si>
  <si>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</si>
  <si>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</si>
  <si>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</si>
  <si>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</si>
  <si>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</si>
  <si>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</si>
  <si>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</si>
  <si>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</si>
  <si>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</si>
  <si>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</si>
  <si>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</si>
  <si>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</si>
  <si>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</si>
  <si>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</si>
  <si>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</si>
  <si>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</si>
  <si>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</si>
  <si>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</si>
  <si>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</si>
  <si>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</si>
  <si>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</si>
  <si>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</si>
  <si>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</si>
  <si>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</si>
  <si>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</si>
  <si>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</si>
  <si>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</si>
  <si>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</si>
  <si>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</si>
  <si>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</si>
  <si>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</si>
  <si>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</si>
  <si>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</si>
  <si>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</si>
  <si>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</si>
  <si>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</si>
  <si>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</si>
  <si>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</si>
  <si>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</si>
  <si>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</si>
  <si>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</si>
  <si>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</si>
  <si>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</si>
  <si>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</si>
  <si>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</si>
  <si>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</si>
  <si>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</si>
  <si>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</si>
  <si>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</si>
  <si>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</si>
  <si>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</si>
  <si>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</si>
  <si>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</si>
  <si>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</si>
  <si>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</si>
  <si>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</si>
  <si>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</si>
  <si>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</si>
  <si>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</si>
  <si>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</si>
  <si>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</si>
  <si>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</si>
  <si>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</si>
  <si>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</si>
  <si>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</si>
  <si>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</si>
  <si>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</si>
  <si>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</si>
  <si>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</si>
  <si>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</si>
  <si>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</si>
  <si>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</si>
  <si>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</si>
  <si>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</si>
  <si>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</si>
  <si>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</si>
  <si>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</si>
  <si>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</si>
  <si>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</si>
  <si>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</si>
  <si>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</si>
  <si>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</si>
  <si>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</si>
  <si>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</si>
  <si>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</si>
  <si>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</si>
  <si>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</si>
  <si>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</si>
  <si>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</si>
  <si>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</si>
  <si>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</si>
  <si>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</si>
  <si>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</si>
  <si>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</si>
  <si>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</si>
  <si>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</si>
  <si>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</si>
  <si>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</si>
  <si>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</si>
  <si>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</si>
  <si>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</si>
  <si>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</si>
  <si>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</si>
  <si>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</si>
  <si>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</si>
  <si>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</si>
  <si>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</si>
  <si>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</si>
  <si>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</si>
  <si>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</si>
  <si>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</si>
  <si>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</si>
  <si>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</si>
  <si>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</si>
  <si>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</si>
  <si>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</si>
  <si>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</si>
  <si>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</si>
  <si>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</si>
  <si>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</si>
  <si>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</si>
  <si>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</si>
  <si>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</si>
  <si>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</si>
  <si>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</si>
  <si>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</si>
  <si>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</si>
  <si>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</si>
  <si>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</si>
  <si>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</si>
  <si>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</si>
  <si>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</si>
  <si>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</si>
  <si>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</si>
  <si>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</si>
  <si>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</si>
  <si>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</si>
  <si>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</si>
  <si>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</si>
  <si>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</si>
  <si>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</si>
  <si>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</si>
  <si>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</si>
  <si>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</si>
  <si>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</si>
  <si>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</si>
  <si>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</si>
  <si>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</si>
  <si>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</si>
  <si>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</si>
  <si>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</si>
  <si>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</si>
  <si>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</si>
  <si>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</si>
  <si>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</si>
  <si>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</si>
  <si>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</si>
  <si>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</si>
  <si>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</si>
  <si>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</si>
  <si>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</si>
  <si>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</si>
  <si>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</si>
  <si>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</si>
  <si>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</si>
  <si>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</si>
  <si>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</si>
  <si>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</si>
  <si>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</si>
  <si>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</si>
  <si>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</si>
  <si>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</si>
  <si>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</si>
  <si>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</si>
  <si>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</si>
  <si>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</si>
  <si>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</si>
  <si>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</si>
  <si>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</si>
  <si>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</si>
  <si>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</si>
  <si>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</si>
  <si>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</si>
  <si>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</si>
  <si>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</si>
  <si>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</si>
  <si>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</si>
  <si>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</si>
  <si>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</si>
  <si>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</si>
  <si>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</si>
  <si>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</si>
  <si>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</si>
  <si>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</si>
  <si>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</si>
  <si>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</si>
  <si>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</si>
  <si>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</si>
  <si>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</si>
  <si>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</si>
  <si>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</si>
  <si>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</si>
  <si>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</si>
  <si>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</si>
  <si>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</si>
  <si>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</si>
  <si>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</si>
  <si>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</si>
  <si>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</si>
  <si>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</si>
  <si>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</si>
  <si>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</si>
  <si>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</si>
  <si>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</si>
  <si>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</si>
  <si>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</si>
  <si>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</si>
  <si>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</si>
  <si>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</si>
  <si>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</si>
  <si>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</si>
  <si>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</si>
  <si>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</si>
  <si>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</si>
  <si>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</si>
  <si>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</si>
  <si>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</si>
  <si>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</si>
  <si>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</si>
  <si>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</si>
  <si>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</si>
  <si>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</si>
  <si>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</si>
  <si>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</si>
  <si>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</si>
  <si>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</si>
  <si>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</si>
  <si>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</si>
  <si>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</si>
  <si>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</si>
  <si>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</si>
  <si>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</si>
  <si>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</si>
  <si>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</si>
  <si>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</si>
  <si>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</si>
  <si>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</si>
  <si>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</si>
  <si>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</si>
  <si>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</si>
  <si>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</si>
  <si>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</si>
  <si>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</si>
  <si>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</si>
  <si>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</si>
  <si>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</si>
  <si>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</si>
  <si>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</si>
  <si>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</si>
  <si>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</si>
  <si>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</si>
  <si>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</si>
  <si>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</si>
  <si>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</si>
  <si>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</si>
  <si>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</si>
  <si>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</si>
  <si>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</si>
  <si>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</si>
  <si>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</si>
  <si>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</si>
  <si>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</si>
  <si>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</si>
  <si>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</si>
  <si>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</si>
  <si>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</si>
  <si>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</si>
  <si>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</si>
  <si>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</si>
  <si>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</si>
  <si>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</si>
  <si>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</si>
  <si>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</si>
  <si>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</si>
  <si>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</si>
  <si>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</si>
  <si>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</si>
  <si>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</si>
  <si>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</si>
  <si>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</si>
  <si>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</si>
  <si>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</si>
  <si>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</si>
  <si>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</si>
  <si>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</si>
  <si>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</si>
  <si>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</si>
  <si>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</si>
  <si>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</si>
  <si>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</si>
  <si>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</si>
  <si>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</si>
  <si>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</si>
  <si>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</si>
  <si>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</si>
  <si>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</si>
  <si>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</si>
  <si>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</si>
  <si>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</si>
  <si>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</si>
  <si>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</si>
  <si>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</si>
  <si>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</si>
  <si>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</si>
  <si>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</si>
  <si>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</si>
  <si>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</si>
  <si>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</si>
  <si>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</si>
  <si>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</si>
  <si>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</si>
  <si>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</si>
  <si>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</si>
  <si>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</si>
  <si>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</si>
  <si>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</si>
  <si>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</si>
  <si>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</si>
  <si>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</si>
  <si>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</si>
  <si>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</si>
  <si>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</si>
  <si>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</si>
  <si>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</si>
  <si>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</si>
  <si>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</si>
  <si>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</si>
  <si>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</si>
  <si>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</si>
  <si>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</si>
  <si>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</si>
  <si>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</si>
  <si>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</si>
  <si>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</si>
  <si>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</si>
  <si>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</si>
  <si>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</si>
  <si>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</si>
  <si>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</si>
  <si>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</si>
  <si>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</si>
  <si>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</si>
  <si>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</si>
  <si>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</si>
  <si>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</si>
  <si>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</si>
  <si>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</si>
  <si>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</si>
  <si>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</si>
  <si>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</si>
  <si>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</si>
  <si>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</si>
  <si>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</si>
  <si>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</si>
  <si>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</si>
  <si>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</si>
  <si>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</si>
  <si>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</si>
  <si>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</si>
  <si>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</si>
  <si>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</si>
  <si>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</si>
  <si>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</si>
  <si>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</si>
  <si>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</si>
  <si>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</si>
  <si>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</si>
  <si>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</si>
  <si>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</si>
  <si>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</si>
  <si>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</si>
  <si>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</si>
  <si>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</si>
  <si>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</si>
  <si>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</si>
  <si>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</si>
  <si>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</si>
  <si>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</si>
  <si>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</si>
  <si>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</si>
  <si>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</si>
  <si>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</si>
  <si>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</si>
  <si>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</si>
  <si>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</si>
  <si>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</si>
  <si>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</si>
  <si>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</si>
  <si>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</si>
  <si>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</si>
  <si>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</si>
  <si>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</si>
  <si>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</si>
  <si>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</si>
  <si>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</si>
  <si>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</si>
  <si>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</si>
  <si>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</si>
  <si>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</si>
  <si>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</si>
  <si>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</si>
  <si>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</si>
  <si>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</si>
  <si>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</si>
  <si>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</si>
  <si>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</si>
  <si>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</si>
  <si>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</si>
  <si>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</si>
  <si>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</si>
  <si>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</si>
  <si>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</si>
  <si>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</si>
  <si>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</si>
  <si>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</si>
  <si>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</si>
  <si>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</si>
  <si>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</si>
  <si>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</si>
  <si>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</si>
  <si>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</si>
  <si>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</si>
  <si>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</si>
  <si>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</si>
  <si>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</si>
  <si>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</si>
  <si>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</si>
  <si>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</si>
  <si>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</si>
  <si>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</si>
  <si>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</si>
  <si>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</si>
  <si>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</si>
  <si>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</si>
  <si>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</si>
  <si>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</si>
  <si>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</si>
  <si>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</si>
  <si>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</si>
  <si>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</si>
  <si>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</si>
  <si>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</si>
  <si>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</si>
  <si>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</si>
  <si>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</si>
  <si>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</si>
  <si>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</si>
  <si>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</si>
  <si>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</si>
  <si>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</si>
  <si>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</si>
  <si>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</si>
  <si>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</si>
  <si>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</si>
  <si>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</si>
  <si>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</si>
  <si>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</si>
  <si>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</si>
  <si>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</si>
  <si>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</si>
  <si>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</si>
  <si>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</si>
  <si>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</si>
  <si>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</si>
  <si>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</si>
  <si>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</si>
  <si>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</si>
  <si>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</si>
  <si>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</si>
  <si>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</si>
  <si>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</si>
  <si>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</si>
  <si>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</si>
  <si>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</si>
  <si>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</si>
  <si>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</si>
  <si>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</si>
  <si>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</si>
  <si>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</si>
  <si>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</si>
  <si>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</si>
  <si>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</si>
  <si>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</si>
  <si>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</si>
  <si>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</si>
  <si>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</si>
  <si>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</si>
  <si>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</si>
  <si>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</si>
  <si>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</si>
  <si>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</si>
  <si>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</si>
  <si>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</si>
  <si>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</si>
  <si>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</si>
  <si>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</si>
  <si>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</si>
  <si>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</si>
  <si>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</si>
  <si>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</si>
  <si>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</si>
  <si>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</si>
  <si>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</si>
  <si>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</si>
  <si>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</si>
  <si>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</si>
  <si>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</si>
  <si>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</si>
  <si>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</si>
  <si>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</si>
  <si>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</si>
  <si>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</si>
  <si>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</si>
  <si>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</si>
  <si>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</si>
  <si>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</si>
  <si>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</si>
  <si>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</si>
  <si>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</si>
  <si>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</si>
  <si>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</si>
  <si>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</si>
  <si>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</si>
  <si>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</si>
  <si>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</si>
  <si>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</si>
  <si>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</si>
  <si>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</si>
  <si>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</si>
  <si>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</si>
  <si>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</si>
  <si>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</si>
  <si>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</si>
  <si>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</si>
  <si>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</si>
  <si>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</si>
  <si>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</si>
  <si>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</si>
  <si>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</si>
  <si>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</si>
  <si>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</si>
  <si>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</si>
  <si>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</si>
  <si>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</si>
  <si>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</si>
  <si>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</si>
  <si>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</si>
  <si>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</si>
  <si>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</si>
  <si>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</si>
  <si>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</si>
  <si>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</si>
  <si>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</si>
  <si>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</si>
  <si>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</si>
  <si>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</si>
  <si>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</si>
  <si>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</si>
  <si>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</si>
  <si>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</si>
  <si>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</si>
  <si>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</si>
  <si>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</si>
  <si>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</si>
  <si>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</si>
  <si>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</si>
  <si>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</si>
  <si>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</si>
  <si>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</si>
  <si>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</si>
  <si>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</si>
  <si>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</si>
  <si>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</si>
  <si>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</si>
  <si>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</si>
  <si>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</si>
  <si>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</si>
  <si>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</si>
  <si>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</si>
  <si>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</si>
  <si>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</si>
  <si>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</si>
  <si>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</si>
  <si>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</si>
  <si>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</si>
  <si>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</si>
  <si>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</si>
  <si>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</si>
  <si>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</si>
  <si>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</si>
  <si>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</si>
  <si>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</si>
  <si>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</si>
  <si>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</si>
  <si>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</si>
  <si>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</si>
  <si>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</si>
  <si>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</si>
  <si>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</si>
  <si>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</si>
  <si>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</si>
  <si>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</si>
  <si>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</si>
  <si>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</si>
  <si>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</si>
  <si>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</si>
  <si>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</si>
  <si>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</si>
  <si>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</si>
  <si>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</si>
  <si>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</si>
  <si>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</si>
  <si>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</si>
  <si>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</si>
  <si>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</si>
  <si>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</si>
  <si>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</si>
  <si>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</si>
  <si>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</si>
  <si>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</si>
  <si>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</si>
  <si>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</si>
  <si>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</si>
  <si>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</si>
  <si>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</si>
  <si>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</si>
  <si>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</si>
  <si>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</si>
  <si>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</si>
  <si>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</si>
  <si>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</si>
  <si>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</si>
  <si>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</si>
  <si>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</si>
  <si>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</si>
  <si>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</si>
  <si>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</si>
  <si>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</si>
  <si>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</si>
  <si>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</si>
  <si>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</si>
  <si>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</si>
  <si>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</si>
  <si>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</si>
  <si>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</si>
  <si>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</si>
  <si>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</si>
  <si>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</si>
  <si>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</si>
  <si>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</si>
  <si>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</si>
  <si>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</si>
  <si>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</si>
  <si>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</si>
  <si>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</si>
  <si>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</si>
  <si>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</si>
  <si>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</si>
  <si>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</si>
  <si>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</si>
  <si>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</si>
  <si>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</si>
  <si>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</si>
  <si>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</si>
  <si>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</si>
  <si>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</si>
  <si>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</si>
  <si>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</si>
  <si>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</si>
  <si>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</si>
  <si>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</si>
  <si>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</si>
  <si>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</si>
  <si>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</si>
  <si>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</si>
  <si>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</si>
  <si>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</si>
  <si>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</si>
  <si>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</si>
  <si>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</si>
  <si>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</si>
  <si>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</si>
  <si>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</si>
  <si>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</si>
  <si>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</si>
  <si>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</si>
  <si>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</si>
  <si>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</si>
  <si>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</si>
  <si>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</si>
  <si>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</si>
  <si>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</si>
  <si>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</si>
  <si>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</si>
  <si>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</si>
  <si>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</si>
  <si>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</si>
  <si>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</si>
  <si>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</si>
  <si>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</si>
  <si>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</si>
  <si>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</si>
  <si>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</si>
  <si>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</si>
  <si>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</si>
  <si>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</si>
  <si>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</si>
  <si>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</si>
  <si>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</si>
  <si>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</si>
  <si>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</si>
  <si>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</si>
  <si>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</si>
  <si>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</si>
  <si>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</si>
  <si>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</si>
  <si>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</si>
  <si>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</si>
  <si>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</si>
  <si>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</si>
  <si>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</si>
  <si>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</si>
  <si>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</si>
  <si>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</si>
  <si>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</si>
  <si>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</si>
  <si>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</si>
  <si>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</si>
  <si>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</si>
  <si>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</si>
  <si>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</si>
  <si>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</si>
  <si>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</si>
  <si>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</si>
  <si>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</si>
  <si>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</si>
  <si>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</si>
  <si>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</si>
  <si>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</si>
  <si>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</si>
  <si>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</si>
  <si>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</si>
  <si>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</si>
  <si>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</si>
  <si>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</si>
  <si>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</si>
  <si>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</si>
  <si>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</si>
  <si>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</si>
  <si>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</si>
  <si>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</si>
  <si>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</si>
  <si>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</si>
  <si>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</si>
  <si>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</si>
  <si>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</si>
  <si>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</si>
  <si>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</si>
  <si>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</si>
  <si>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</si>
  <si>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</si>
  <si>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</si>
  <si>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</si>
  <si>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</si>
  <si>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</si>
  <si>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</si>
  <si>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</si>
  <si>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</si>
  <si>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</si>
  <si>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</si>
  <si>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</si>
  <si>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</si>
  <si>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</si>
  <si>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</si>
  <si>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</si>
  <si>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</si>
  <si>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</si>
  <si>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</si>
  <si>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</si>
  <si>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</si>
  <si>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</si>
  <si>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</si>
  <si>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</si>
  <si>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</si>
  <si>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</si>
  <si>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</si>
  <si>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</si>
  <si>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</si>
  <si>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</si>
  <si>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</si>
  <si>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</si>
  <si>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</si>
  <si>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</si>
  <si>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</si>
  <si>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</si>
  <si>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</si>
  <si>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</si>
  <si>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</si>
  <si>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</si>
  <si>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</si>
  <si>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</si>
  <si>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</si>
  <si>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</si>
  <si>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</si>
  <si>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</si>
  <si>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</si>
  <si>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</si>
  <si>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</si>
  <si>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</si>
  <si>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</si>
  <si>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</si>
  <si>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</si>
  <si>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</si>
  <si>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</si>
  <si>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</si>
  <si>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</si>
  <si>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</si>
  <si>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</si>
  <si>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</si>
  <si>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</si>
  <si>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</si>
  <si>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</si>
  <si>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</si>
  <si>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</si>
  <si>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</si>
  <si>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</si>
  <si>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</si>
  <si>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</si>
  <si>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</si>
  <si>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</si>
  <si>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</si>
  <si>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</si>
  <si>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</si>
  <si>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</si>
  <si>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</si>
  <si>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</si>
  <si>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</si>
  <si>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</si>
  <si>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</si>
  <si>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</si>
  <si>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</si>
  <si>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</si>
  <si>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</si>
  <si>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</si>
  <si>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</si>
  <si>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</si>
  <si>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</si>
  <si>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</si>
  <si>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</si>
  <si>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</si>
  <si>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</si>
  <si>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</si>
  <si>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</si>
  <si>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</si>
  <si>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</si>
  <si>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</si>
  <si>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</si>
  <si>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</si>
  <si>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</si>
  <si>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</si>
  <si>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</si>
  <si>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</si>
  <si>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</si>
  <si>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</si>
  <si>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</si>
  <si>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</si>
  <si>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</si>
  <si>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</si>
  <si>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</si>
  <si>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</si>
  <si>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</si>
  <si>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</si>
  <si>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</si>
  <si>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</si>
  <si>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</si>
  <si>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</si>
  <si>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</si>
  <si>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</si>
  <si>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</si>
  <si>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</si>
  <si>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</si>
  <si>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</si>
  <si>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</si>
  <si>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</si>
  <si>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</si>
  <si>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</si>
  <si>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</si>
  <si>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</si>
  <si>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</si>
  <si>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</si>
  <si>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</si>
  <si>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</si>
  <si>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</si>
  <si>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</si>
  <si>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</si>
  <si>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</si>
  <si>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</si>
  <si>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</si>
  <si>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</si>
  <si>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</si>
  <si>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</si>
  <si>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</si>
  <si>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</si>
  <si>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</si>
  <si>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</si>
  <si>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</si>
  <si>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</si>
  <si>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</si>
  <si>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</si>
  <si>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</si>
  <si>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</si>
  <si>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</si>
  <si>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</si>
  <si>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</si>
  <si>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</si>
  <si>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</si>
  <si>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</si>
  <si>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</si>
  <si>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</si>
  <si>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</si>
  <si>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</si>
  <si>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</si>
  <si>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</si>
  <si>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</si>
  <si>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</si>
  <si>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</si>
  <si>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</si>
  <si>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</si>
  <si>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</si>
  <si>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</si>
  <si>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</si>
  <si>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</si>
  <si>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</si>
  <si>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</si>
  <si>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</si>
  <si>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</si>
  <si>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</si>
  <si>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</si>
  <si>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</si>
  <si>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</si>
  <si>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</si>
  <si>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</si>
  <si>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</si>
  <si>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</si>
  <si>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</si>
  <si>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</si>
  <si>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</si>
  <si>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</si>
  <si>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</si>
  <si>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</si>
  <si>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</si>
  <si>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</si>
  <si>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</si>
  <si>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</si>
  <si>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</si>
  <si>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</si>
  <si>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</si>
  <si>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</si>
  <si>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</si>
  <si>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</si>
  <si>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</si>
  <si>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</si>
  <si>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</si>
  <si>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</si>
  <si>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</si>
  <si>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</si>
  <si>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</si>
  <si>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</si>
  <si>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</si>
  <si>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</si>
  <si>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</si>
  <si>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</si>
  <si>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</si>
  <si>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</si>
  <si>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</si>
  <si>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</si>
  <si>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</si>
  <si>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</si>
  <si>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</si>
  <si>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</si>
  <si>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</si>
  <si>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</si>
  <si>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</si>
  <si>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</si>
  <si>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</si>
  <si>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</si>
  <si>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</si>
  <si>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</si>
  <si>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</si>
  <si>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</si>
  <si>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</si>
  <si>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</si>
  <si>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</si>
  <si>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</si>
  <si>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</si>
  <si>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</si>
  <si>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</si>
  <si>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</si>
  <si>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</si>
  <si>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</si>
  <si>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</si>
  <si>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</si>
  <si>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</si>
  <si>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</si>
  <si>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</si>
  <si>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</si>
  <si>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</si>
  <si>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</si>
  <si>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</si>
  <si>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</si>
  <si>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</si>
  <si>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</si>
  <si>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</si>
  <si>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</si>
  <si>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</si>
  <si>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</si>
  <si>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</si>
  <si>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</si>
  <si>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</si>
  <si>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</si>
  <si>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</si>
  <si>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</si>
  <si>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</si>
  <si>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</si>
  <si>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</si>
  <si>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</si>
  <si>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</si>
  <si>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</si>
  <si>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</si>
  <si>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</si>
  <si>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</si>
  <si>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</si>
  <si>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</si>
  <si>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</si>
  <si>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</si>
  <si>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</si>
  <si>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</si>
  <si>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</si>
  <si>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</si>
  <si>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</si>
  <si>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</si>
  <si>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</si>
  <si>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</si>
  <si>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</si>
  <si>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</si>
  <si>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</si>
  <si>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</si>
  <si>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</si>
  <si>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</si>
  <si>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</si>
  <si>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</si>
  <si>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</si>
  <si>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</si>
  <si>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</si>
  <si>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</si>
  <si>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</si>
  <si>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</si>
  <si>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</si>
  <si>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</si>
  <si>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</si>
  <si>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</si>
  <si>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</si>
  <si>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</si>
  <si>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</si>
  <si>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</si>
  <si>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</si>
  <si>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</si>
  <si>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</si>
  <si>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</si>
  <si>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</si>
  <si>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</si>
  <si>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</si>
  <si>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</si>
  <si>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</si>
  <si>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</si>
  <si>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</si>
  <si>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</si>
  <si>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</si>
  <si>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</si>
  <si>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</si>
  <si>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</si>
  <si>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</si>
  <si>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</si>
  <si>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</si>
  <si>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</si>
  <si>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</si>
  <si>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</si>
  <si>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</si>
  <si>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</si>
  <si>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</si>
  <si>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</si>
  <si>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</si>
  <si>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</si>
  <si>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</si>
  <si>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</si>
  <si>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</si>
  <si>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</si>
  <si>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</si>
  <si>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</si>
  <si>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</si>
  <si>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</si>
  <si>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</si>
  <si>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</si>
  <si>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</si>
  <si>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</si>
  <si>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</si>
  <si>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</si>
  <si>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</si>
  <si>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</si>
  <si>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</si>
  <si>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</si>
  <si>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</si>
  <si>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</si>
  <si>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</si>
  <si>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</si>
  <si>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</si>
  <si>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</si>
  <si>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</si>
  <si>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</si>
  <si>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</si>
  <si>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</si>
  <si>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</si>
  <si>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</si>
  <si>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</si>
  <si>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</si>
  <si>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</si>
  <si>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</si>
  <si>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</si>
  <si>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</si>
  <si>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</si>
  <si>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</si>
  <si>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</si>
  <si>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</si>
  <si>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</si>
  <si>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</si>
  <si>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</si>
  <si>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</si>
  <si>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</si>
  <si>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</si>
  <si>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</si>
  <si>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</si>
  <si>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</si>
  <si>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</si>
  <si>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</si>
  <si>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</si>
  <si>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</si>
  <si>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</si>
  <si>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</si>
  <si>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</si>
  <si>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</si>
  <si>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</si>
  <si>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</si>
  <si>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</si>
  <si>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</si>
  <si>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</si>
  <si>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</si>
  <si>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</si>
  <si>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</si>
  <si>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</si>
  <si>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</si>
  <si>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</si>
  <si>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</si>
  <si>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</si>
  <si>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</si>
  <si>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</si>
  <si>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</si>
  <si>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</si>
  <si>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</si>
  <si>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</si>
  <si>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</si>
  <si>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</si>
  <si>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</si>
  <si>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</si>
  <si>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</si>
  <si>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</si>
  <si>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</si>
  <si>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</si>
  <si>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</si>
  <si>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</si>
  <si>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</si>
  <si>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</si>
  <si>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</si>
  <si>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</si>
  <si>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</si>
  <si>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</si>
  <si>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</si>
  <si>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</si>
  <si>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</si>
  <si>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</si>
  <si>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</si>
  <si>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</si>
  <si>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</si>
  <si>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</si>
  <si>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</si>
  <si>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</si>
  <si>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</si>
  <si>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</si>
  <si>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</si>
  <si>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</si>
  <si>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</si>
  <si>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</si>
  <si>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</si>
  <si>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</si>
  <si>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</si>
  <si>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</si>
  <si>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</si>
  <si>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</si>
  <si>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</si>
  <si>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</si>
  <si>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</si>
  <si>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</si>
  <si>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</si>
  <si>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</si>
  <si>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</si>
  <si>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</si>
  <si>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</si>
  <si>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</si>
  <si>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</si>
  <si>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</si>
  <si>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</si>
  <si>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</si>
  <si>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</si>
  <si>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</si>
  <si>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</si>
  <si>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</si>
  <si>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</si>
  <si>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</si>
  <si>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</si>
  <si>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</si>
  <si>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</si>
  <si>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</si>
  <si>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</si>
  <si>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</si>
  <si>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</si>
  <si>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</si>
  <si>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</si>
  <si>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</si>
  <si>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</si>
  <si>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</si>
  <si>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</si>
  <si>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</si>
  <si>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</si>
  <si>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</si>
  <si>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</si>
  <si>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</si>
  <si>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</si>
  <si>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</si>
  <si>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</si>
  <si>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</si>
  <si>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</si>
  <si>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</si>
  <si>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</si>
  <si>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</si>
  <si>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</si>
  <si>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</si>
  <si>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</si>
  <si>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</si>
  <si>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</si>
  <si>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</si>
  <si>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</si>
  <si>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</si>
  <si>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</si>
  <si>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</si>
  <si>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</si>
  <si>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</si>
  <si>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</si>
  <si>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</si>
  <si>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</si>
  <si>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</si>
  <si>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</si>
  <si>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</si>
  <si>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</si>
  <si>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</si>
  <si>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</si>
  <si>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</si>
  <si>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</si>
  <si>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</si>
  <si>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</si>
  <si>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</si>
  <si>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</si>
  <si>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</si>
  <si>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</si>
  <si>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</si>
  <si>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</si>
  <si>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</si>
  <si>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</si>
  <si>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</si>
  <si>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</si>
  <si>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</si>
  <si>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</si>
  <si>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</si>
  <si>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</si>
  <si>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</si>
  <si>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</si>
  <si>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</si>
  <si>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</si>
  <si>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</si>
  <si>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</si>
  <si>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</si>
  <si>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</si>
  <si>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</si>
  <si>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</si>
  <si>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</si>
  <si>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</si>
  <si>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</si>
  <si>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</si>
  <si>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</si>
  <si>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</si>
  <si>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</si>
  <si>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</si>
  <si>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</si>
  <si>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</si>
  <si>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</si>
  <si>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</si>
  <si>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</si>
  <si>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</si>
  <si>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</si>
  <si>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</si>
  <si>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</si>
  <si>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</si>
  <si>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</si>
  <si>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</si>
  <si>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</si>
  <si>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</si>
  <si>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</si>
  <si>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</si>
  <si>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</si>
  <si>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</si>
  <si>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</si>
  <si>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</si>
  <si>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</si>
  <si>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</si>
  <si>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</si>
  <si>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</si>
  <si>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</si>
  <si>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</si>
  <si>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</si>
  <si>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</si>
  <si>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</si>
  <si>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</si>
  <si>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</si>
  <si>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</si>
  <si>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</si>
  <si>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</si>
  <si>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</si>
  <si>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</si>
  <si>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</si>
  <si>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</si>
  <si>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</si>
  <si>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</si>
  <si>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</si>
  <si>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</si>
  <si>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</si>
  <si>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</si>
  <si>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</si>
  <si>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</si>
  <si>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</si>
  <si>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</si>
  <si>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</si>
  <si>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</si>
  <si>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</si>
  <si>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</si>
  <si>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</si>
  <si>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</si>
  <si>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</si>
  <si>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</si>
  <si>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</si>
  <si>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</si>
  <si>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</si>
  <si>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</si>
  <si>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</si>
  <si>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</si>
  <si>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</si>
  <si>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</si>
  <si>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</si>
  <si>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</si>
  <si>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</si>
  <si>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</si>
  <si>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</si>
  <si>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</si>
  <si>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</si>
  <si>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</si>
  <si>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</si>
  <si>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</si>
  <si>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</si>
  <si>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</si>
  <si>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</si>
  <si>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</si>
  <si>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</si>
  <si>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</si>
  <si>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</si>
  <si>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</si>
  <si>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</si>
  <si>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</si>
  <si>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</si>
  <si>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</si>
  <si>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</si>
  <si>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</si>
  <si>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</si>
  <si>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</si>
  <si>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</si>
  <si>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</si>
  <si>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</si>
  <si>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</si>
  <si>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</si>
  <si>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</si>
  <si>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</si>
  <si>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</si>
  <si>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</si>
  <si>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</si>
  <si>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</si>
  <si>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</si>
  <si>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</si>
  <si>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</si>
  <si>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</si>
  <si>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</si>
  <si>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</si>
  <si>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</si>
  <si>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</si>
  <si>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</si>
  <si>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</si>
  <si>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</si>
  <si>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</si>
  <si>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</si>
  <si>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</si>
  <si>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</si>
  <si>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</si>
  <si>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</si>
  <si>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</si>
  <si>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</si>
  <si>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</si>
  <si>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</si>
  <si>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</si>
  <si>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</si>
  <si>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</si>
  <si>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</si>
  <si>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</si>
  <si>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</si>
  <si>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</si>
  <si>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</si>
  <si>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</si>
  <si>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</si>
  <si>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</si>
  <si>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</si>
  <si>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</si>
  <si>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</si>
  <si>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</si>
  <si>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</si>
  <si>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</si>
  <si>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</si>
  <si>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</si>
  <si>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</si>
  <si>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</si>
  <si>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</si>
  <si>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</si>
  <si>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</si>
  <si>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</si>
  <si>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</si>
  <si>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</si>
  <si>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</si>
  <si>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</si>
  <si>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</si>
  <si>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</si>
  <si>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</si>
  <si>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</si>
  <si>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</si>
  <si>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</si>
  <si>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</si>
  <si>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</si>
  <si>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</si>
  <si>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</si>
  <si>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</si>
  <si>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</si>
  <si>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</si>
  <si>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</si>
  <si>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</si>
  <si>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</si>
  <si>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</si>
  <si>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</si>
  <si>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</si>
  <si>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</si>
  <si>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</si>
  <si>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</si>
  <si>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</si>
  <si>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</si>
  <si>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</si>
  <si>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</si>
  <si>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</si>
  <si>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</si>
  <si>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</si>
  <si>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</si>
  <si>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</si>
  <si>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</si>
  <si>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</si>
  <si>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</si>
  <si>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</si>
  <si>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</si>
  <si>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</si>
  <si>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</si>
  <si>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</si>
  <si>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</si>
  <si>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</si>
  <si>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</si>
  <si>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</si>
  <si>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</si>
  <si>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</si>
  <si>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</si>
  <si>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</si>
  <si>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</si>
  <si>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</si>
  <si>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</si>
  <si>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</si>
  <si>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</si>
  <si>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</si>
  <si>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</si>
  <si>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</si>
  <si>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</si>
  <si>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</si>
  <si>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</si>
  <si>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</si>
  <si>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</si>
  <si>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</si>
  <si>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</si>
  <si>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</si>
  <si>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</si>
  <si>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</si>
  <si>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</si>
  <si>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</si>
  <si>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</si>
  <si>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</si>
  <si>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</si>
  <si>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</si>
  <si>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</si>
  <si>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</si>
  <si>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</si>
  <si>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</si>
  <si>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</si>
  <si>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</si>
  <si>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</si>
  <si>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</si>
  <si>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</si>
  <si>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</si>
  <si>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</si>
  <si>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</si>
  <si>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</si>
  <si>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</si>
  <si>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</si>
  <si>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</si>
  <si>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</si>
  <si>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</si>
  <si>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</si>
  <si>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</si>
  <si>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</si>
  <si>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</si>
  <si>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</si>
  <si>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</si>
  <si>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</si>
  <si>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</si>
  <si>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</si>
  <si>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</si>
  <si>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</si>
  <si>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</si>
  <si>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</si>
  <si>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</si>
  <si>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</si>
  <si>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</si>
  <si>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</si>
  <si>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</si>
  <si>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</si>
  <si>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</si>
  <si>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</si>
  <si>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</si>
  <si>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</si>
  <si>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</si>
  <si>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</si>
  <si>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</si>
  <si>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</si>
  <si>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</si>
  <si>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</si>
  <si>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</si>
  <si>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</si>
  <si>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</si>
  <si>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</si>
  <si>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</si>
  <si>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</si>
  <si>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</si>
  <si>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</si>
  <si>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</si>
  <si>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</si>
  <si>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</si>
  <si>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</si>
  <si>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</si>
  <si>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</si>
  <si>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</si>
  <si>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</si>
  <si>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</si>
  <si>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</si>
  <si>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</si>
  <si>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</si>
  <si>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</si>
  <si>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</si>
  <si>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</si>
  <si>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</si>
  <si>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</si>
  <si>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</si>
  <si>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</si>
  <si>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</si>
  <si>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</si>
  <si>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</si>
  <si>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</si>
  <si>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</si>
  <si>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</si>
  <si>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</si>
  <si>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</si>
  <si>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</si>
  <si>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</si>
  <si>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</si>
  <si>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</si>
  <si>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</si>
  <si>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</si>
  <si>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</si>
  <si>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</si>
  <si>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</si>
  <si>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</si>
  <si>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</si>
  <si>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</si>
  <si>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</si>
  <si>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</si>
  <si>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</si>
  <si>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</si>
  <si>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</si>
  <si>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</si>
  <si>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</si>
  <si>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</si>
  <si>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</si>
  <si>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</si>
  <si>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</si>
  <si>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</si>
  <si>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</si>
  <si>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</si>
  <si>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</si>
  <si>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</si>
  <si>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</si>
  <si>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</si>
  <si>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</si>
  <si>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</si>
  <si>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</si>
  <si>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</si>
  <si>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</si>
  <si>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</si>
  <si>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</si>
  <si>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</si>
  <si>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</si>
  <si>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</si>
  <si>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</si>
  <si>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</si>
  <si>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</si>
  <si>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</si>
  <si>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</si>
  <si>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</si>
  <si>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</si>
  <si>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</si>
  <si>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</si>
  <si>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</si>
  <si>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</si>
  <si>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</si>
  <si>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</si>
  <si>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</si>
  <si>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</si>
  <si>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</si>
  <si>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</si>
  <si>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</si>
  <si>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</si>
  <si>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</si>
  <si>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</si>
  <si>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</si>
  <si>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</si>
  <si>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</si>
  <si>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</si>
  <si>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</si>
  <si>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</si>
  <si>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</si>
  <si>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</si>
  <si>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</si>
  <si>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</si>
  <si>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</si>
  <si>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</si>
  <si>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</si>
  <si>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</si>
  <si>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</si>
  <si>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</si>
  <si>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</si>
  <si>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</si>
  <si>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</si>
  <si>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</si>
  <si>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</si>
  <si>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</si>
  <si>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</si>
  <si>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</si>
  <si>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</si>
  <si>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</si>
  <si>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</si>
  <si>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</si>
  <si>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</si>
  <si>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</si>
  <si>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</si>
  <si>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</si>
  <si>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</si>
  <si>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</si>
  <si>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</si>
  <si>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</si>
  <si>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</si>
  <si>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</si>
  <si>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</si>
  <si>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</si>
  <si>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</si>
  <si>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</si>
  <si>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</si>
  <si>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</si>
  <si>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</si>
  <si>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</si>
  <si>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</si>
  <si>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</si>
  <si>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</si>
  <si>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</si>
  <si>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</si>
  <si>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</si>
  <si>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</si>
  <si>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</si>
  <si>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</si>
  <si>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</si>
  <si>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</si>
  <si>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</si>
  <si>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</si>
  <si>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</si>
  <si>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</si>
  <si>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</si>
  <si>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</si>
  <si>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</si>
  <si>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</si>
  <si>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</si>
  <si>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</si>
  <si>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</si>
  <si>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</si>
  <si>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</si>
  <si>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</si>
  <si>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</si>
  <si>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</si>
  <si>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</si>
  <si>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</si>
  <si>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</si>
  <si>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</si>
  <si>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</si>
  <si>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</si>
  <si>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</si>
  <si>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</si>
  <si>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</si>
  <si>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</si>
  <si>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</si>
  <si>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</si>
  <si>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</si>
  <si>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</si>
  <si>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</si>
  <si>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</si>
  <si>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</si>
  <si>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</si>
  <si>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</si>
  <si>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</si>
  <si>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</si>
  <si>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</si>
  <si>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</si>
  <si>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</si>
  <si>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</si>
  <si>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</si>
  <si>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</si>
  <si>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</si>
  <si>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</si>
  <si>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</si>
  <si>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</si>
  <si>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</si>
  <si>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</si>
  <si>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</si>
  <si>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</si>
  <si>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</si>
  <si>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</si>
  <si>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</si>
  <si>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</si>
  <si>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</si>
  <si>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</si>
  <si>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</si>
  <si>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</si>
  <si>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</si>
  <si>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</si>
  <si>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</si>
  <si>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</si>
  <si>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</si>
  <si>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</si>
  <si>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</si>
  <si>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</si>
  <si>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</si>
  <si>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</si>
  <si>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</si>
  <si>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</si>
  <si>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</si>
  <si>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</si>
  <si>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</si>
  <si>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</si>
  <si>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</si>
  <si>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</si>
  <si>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</si>
  <si>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</si>
  <si>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</si>
  <si>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</si>
  <si>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</si>
  <si>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</si>
  <si>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</si>
  <si>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</si>
  <si>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</si>
  <si>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</si>
  <si>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</si>
  <si>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</si>
  <si>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</si>
  <si>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</si>
  <si>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</si>
  <si>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</si>
  <si>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</si>
  <si>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</si>
  <si>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</si>
  <si>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</si>
  <si>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</si>
  <si>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</si>
  <si>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</si>
  <si>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</si>
  <si>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</si>
  <si>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</si>
  <si>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</si>
  <si>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</si>
  <si>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</si>
  <si>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</si>
  <si>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</si>
  <si>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</si>
  <si>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</si>
  <si>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</si>
  <si>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</si>
  <si>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</si>
  <si>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</si>
  <si>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</si>
  <si>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</si>
  <si>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</si>
  <si>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</si>
  <si>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</si>
  <si>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</si>
  <si>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</si>
  <si>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</si>
  <si>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</si>
  <si>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</si>
  <si>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</si>
  <si>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</si>
  <si>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</si>
  <si>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</si>
  <si>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</si>
  <si>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</si>
  <si>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</si>
  <si>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</si>
  <si>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</si>
  <si>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</si>
  <si>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</si>
  <si>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</si>
  <si>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</si>
  <si>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</si>
  <si>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</si>
  <si>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</si>
  <si>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</si>
  <si>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</si>
  <si>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</si>
  <si>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</si>
  <si>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</si>
  <si>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</si>
  <si>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</si>
  <si>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</si>
  <si>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</si>
  <si>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</si>
  <si>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</si>
  <si>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</si>
  <si>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</si>
  <si>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</si>
  <si>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</si>
  <si>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</si>
  <si>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</si>
  <si>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</si>
  <si>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</si>
  <si>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</si>
  <si>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</si>
  <si>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</si>
  <si>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</si>
  <si>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</si>
  <si>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</si>
  <si>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</si>
  <si>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</si>
  <si>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</si>
  <si>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</si>
  <si>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</si>
  <si>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</si>
  <si>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</si>
  <si>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</si>
  <si>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</si>
  <si>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</si>
  <si>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</si>
  <si>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</si>
  <si>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</si>
  <si>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</si>
  <si>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</si>
  <si>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</si>
  <si>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</si>
  <si>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</si>
  <si>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</si>
  <si>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</si>
  <si>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</si>
  <si>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</si>
  <si>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</si>
  <si>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</si>
  <si>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</si>
  <si>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</si>
  <si>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</si>
  <si>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</si>
  <si>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</si>
  <si>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</si>
  <si>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</si>
  <si>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</si>
  <si>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</si>
  <si>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</si>
  <si>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</si>
  <si>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</si>
  <si>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</si>
  <si>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</si>
  <si>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</si>
  <si>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</si>
  <si>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</si>
  <si>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</si>
  <si>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</si>
  <si>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</si>
  <si>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</si>
  <si>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</si>
  <si>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</si>
  <si>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</si>
  <si>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</si>
  <si>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</si>
  <si>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</si>
  <si>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</si>
  <si>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</si>
  <si>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</si>
  <si>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</si>
  <si>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</si>
  <si>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</si>
  <si>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</si>
  <si>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</si>
  <si>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</si>
  <si>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</si>
  <si>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</si>
  <si>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</si>
  <si>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</si>
  <si>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</si>
  <si>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</si>
  <si>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</si>
  <si>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</si>
  <si>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</si>
  <si>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</si>
  <si>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</si>
  <si>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</si>
  <si>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</si>
  <si>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</si>
  <si>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</si>
  <si>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</si>
  <si>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</si>
  <si>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</si>
  <si>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</si>
  <si>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</si>
  <si>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</si>
  <si>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</si>
  <si>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</si>
  <si>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</si>
  <si>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</si>
  <si>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</si>
  <si>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</si>
  <si>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</si>
  <si>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</si>
  <si>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</si>
  <si>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</si>
  <si>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</si>
  <si>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</si>
  <si>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</si>
  <si>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</si>
  <si>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</si>
  <si>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</si>
  <si>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</si>
  <si>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</si>
  <si>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</si>
  <si>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</si>
  <si>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</si>
  <si>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</si>
  <si>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</si>
  <si>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</si>
  <si>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</si>
  <si>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</si>
  <si>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</si>
  <si>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</si>
  <si>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</si>
  <si>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</si>
  <si>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</si>
  <si>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</si>
  <si>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</si>
  <si>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</si>
  <si>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</si>
  <si>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</si>
  <si>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</si>
  <si>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</si>
  <si>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</si>
  <si>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</si>
  <si>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</si>
  <si>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</si>
  <si>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</si>
  <si>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</si>
  <si>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</si>
  <si>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</si>
  <si>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</si>
  <si>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</si>
  <si>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</si>
  <si>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</si>
  <si>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</si>
  <si>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</si>
  <si>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</si>
  <si>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</si>
  <si>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</si>
  <si>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</si>
  <si>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</si>
  <si>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</si>
  <si>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</si>
  <si>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</si>
  <si>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</si>
  <si>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</si>
  <si>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</si>
  <si>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</si>
  <si>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</si>
  <si>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</si>
  <si>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</si>
  <si>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</si>
  <si>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</si>
  <si>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</si>
  <si>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</si>
  <si>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</si>
  <si>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</si>
  <si>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</si>
  <si>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</si>
  <si>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</si>
  <si>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</si>
  <si>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</si>
  <si>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</si>
  <si>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</si>
  <si>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</si>
  <si>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</si>
  <si>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</si>
  <si>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</si>
  <si>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</si>
  <si>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</si>
  <si>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</si>
  <si>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</si>
  <si>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</si>
  <si>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</si>
  <si>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</si>
  <si>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</si>
  <si>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</si>
  <si>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</si>
  <si>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</si>
  <si>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</si>
  <si>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</si>
  <si>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</si>
  <si>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</si>
  <si>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</si>
  <si>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</si>
  <si>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</si>
  <si>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</si>
  <si>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</si>
  <si>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</si>
  <si>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</si>
  <si>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</si>
  <si>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</si>
  <si>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</si>
  <si>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</si>
  <si>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</si>
  <si>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</si>
  <si>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</si>
  <si>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</si>
  <si>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</si>
  <si>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</si>
  <si>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</si>
  <si>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</si>
  <si>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</si>
  <si>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</si>
  <si>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</si>
  <si>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</si>
  <si>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</si>
  <si>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</si>
  <si>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</si>
  <si>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</si>
  <si>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</si>
  <si>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</si>
  <si>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</si>
  <si>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</si>
  <si>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</si>
  <si>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</si>
  <si>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</si>
  <si>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</si>
  <si>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</si>
  <si>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</si>
  <si>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</si>
  <si>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</si>
  <si>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</si>
  <si>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</si>
  <si>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</si>
  <si>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</si>
  <si>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</si>
  <si>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</si>
  <si>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</si>
  <si>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</si>
  <si>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</si>
  <si>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</si>
  <si>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</si>
  <si>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</si>
  <si>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</si>
  <si>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</si>
  <si>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</si>
  <si>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</si>
  <si>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</si>
  <si>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</si>
  <si>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</si>
  <si>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</si>
  <si>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</si>
  <si>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</si>
  <si>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</si>
  <si>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</si>
  <si>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</si>
  <si>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</si>
  <si>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</si>
  <si>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</si>
  <si>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</si>
  <si>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</si>
  <si>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</si>
  <si>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</si>
  <si>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</si>
  <si>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</si>
  <si>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</si>
  <si>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</si>
  <si>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</si>
  <si>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</si>
  <si>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</si>
  <si>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</si>
  <si>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</si>
  <si>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</si>
  <si>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</si>
  <si>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</si>
  <si>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</si>
  <si>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</si>
  <si>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</si>
  <si>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</si>
  <si>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</si>
  <si>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</si>
  <si>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</si>
  <si>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</si>
  <si>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</si>
  <si>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</si>
  <si>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</si>
  <si>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</si>
  <si>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</si>
  <si>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</si>
  <si>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</si>
  <si>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</si>
  <si>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</si>
  <si>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</si>
  <si>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</si>
  <si>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</si>
  <si>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</si>
  <si>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</si>
  <si>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</si>
  <si>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</si>
  <si>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</si>
  <si>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</si>
  <si>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</si>
  <si>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</si>
  <si>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</si>
  <si>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</si>
  <si>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</si>
  <si>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</si>
  <si>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</si>
  <si>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</si>
  <si>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</si>
  <si>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</si>
  <si>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</si>
  <si>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</si>
  <si>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</si>
  <si>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</si>
  <si>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</si>
  <si>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</si>
  <si>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</si>
  <si>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</si>
  <si>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</si>
  <si>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</si>
  <si>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</si>
  <si>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</si>
  <si>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</si>
  <si>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</si>
  <si>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</si>
  <si>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</si>
  <si>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</si>
  <si>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</si>
  <si>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</si>
  <si>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</si>
  <si>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</si>
  <si>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</si>
  <si>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</si>
  <si>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</si>
  <si>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</si>
  <si>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</si>
  <si>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</si>
  <si>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</si>
  <si>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</si>
  <si>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</si>
  <si>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</si>
  <si>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</si>
  <si>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</si>
  <si>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</si>
  <si>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</si>
  <si>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</si>
  <si>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</si>
  <si>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</si>
  <si>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</si>
  <si>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</si>
  <si>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</si>
  <si>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</si>
  <si>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</si>
  <si>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</si>
  <si>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</si>
  <si>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</si>
  <si>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</si>
  <si>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</si>
  <si>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</si>
  <si>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</si>
  <si>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</si>
  <si>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</si>
  <si>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</si>
  <si>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</si>
  <si>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</si>
  <si>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</si>
  <si>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</si>
  <si>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</si>
  <si>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</si>
  <si>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</si>
  <si>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</si>
  <si>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</si>
  <si>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</si>
  <si>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</si>
  <si>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</si>
  <si>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</si>
  <si>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</si>
  <si>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</si>
  <si>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</si>
  <si>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</si>
  <si>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</si>
  <si>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</si>
  <si>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</si>
  <si>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</si>
  <si>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</si>
  <si>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</si>
  <si>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</si>
  <si>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</si>
  <si>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</si>
  <si>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</si>
  <si>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</si>
  <si>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</si>
  <si>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</si>
  <si>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</si>
  <si>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</si>
  <si>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</si>
  <si>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</si>
  <si>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</si>
  <si>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</si>
  <si>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</si>
  <si>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</si>
  <si>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</si>
  <si>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</si>
  <si>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</si>
  <si>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</si>
  <si>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</si>
  <si>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</si>
  <si>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</si>
  <si>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</si>
  <si>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</si>
  <si>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</si>
  <si>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</si>
  <si>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</si>
  <si>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</si>
  <si>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</si>
  <si>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</si>
  <si>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</si>
  <si>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</si>
  <si>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</si>
  <si>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</si>
  <si>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</si>
  <si>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</si>
  <si>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</si>
  <si>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</si>
  <si>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</si>
  <si>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</si>
  <si>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</si>
  <si>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</si>
  <si>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</si>
  <si>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</si>
  <si>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</si>
  <si>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</si>
  <si>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</si>
  <si>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</si>
  <si>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</si>
  <si>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</si>
  <si>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</si>
  <si>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</si>
  <si>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</si>
  <si>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</si>
  <si>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</si>
  <si>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</si>
  <si>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</si>
  <si>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</si>
  <si>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</si>
  <si>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</si>
  <si>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</si>
  <si>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</si>
  <si>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</si>
  <si>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</si>
  <si>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</si>
  <si>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</si>
  <si>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</si>
  <si>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</si>
  <si>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</si>
  <si>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</si>
  <si>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</si>
  <si>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</si>
  <si>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</si>
  <si>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</si>
  <si>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</si>
  <si>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</si>
  <si>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</si>
  <si>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</si>
  <si>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</si>
  <si>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</si>
  <si>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</si>
  <si>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</si>
  <si>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</si>
  <si>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</si>
  <si>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</si>
  <si>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</si>
  <si>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</si>
  <si>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</si>
  <si>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</si>
  <si>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</si>
  <si>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</si>
  <si>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</si>
  <si>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</si>
  <si>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</si>
  <si>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</si>
  <si>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</si>
  <si>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</si>
  <si>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</si>
  <si>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</si>
  <si>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</si>
  <si>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</si>
  <si>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</si>
  <si>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</si>
  <si>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</si>
  <si>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</si>
  <si>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</si>
  <si>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</si>
  <si>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</si>
  <si>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</si>
  <si>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</si>
  <si>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</si>
  <si>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</si>
  <si>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</si>
  <si>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</si>
  <si>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</si>
  <si>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</si>
  <si>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</si>
  <si>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</si>
  <si>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</si>
  <si>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</si>
  <si>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</si>
  <si>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</si>
  <si>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</si>
  <si>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</si>
  <si>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</si>
  <si>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</si>
  <si>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</si>
  <si>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</si>
  <si>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</si>
  <si>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</si>
  <si>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</si>
  <si>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</si>
  <si>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</si>
  <si>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</si>
  <si>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</si>
  <si>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</si>
  <si>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</si>
  <si>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</si>
  <si>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</si>
  <si>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</si>
  <si>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</si>
  <si>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</si>
  <si>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</si>
  <si>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</si>
  <si>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</si>
  <si>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</si>
  <si>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</si>
  <si>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</si>
  <si>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</si>
  <si>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</si>
  <si>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</si>
  <si>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</si>
  <si>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</si>
  <si>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</si>
  <si>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</si>
  <si>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</si>
  <si>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</si>
  <si>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</si>
  <si>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</si>
  <si>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</si>
  <si>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</si>
  <si>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</si>
  <si>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</si>
  <si>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</si>
  <si>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</si>
  <si>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</si>
  <si>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</si>
  <si>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</si>
  <si>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</si>
  <si>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</si>
  <si>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</si>
  <si>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</si>
  <si>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</si>
  <si>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</si>
  <si>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</si>
  <si>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</si>
  <si>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</si>
  <si>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</si>
  <si>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</si>
  <si>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</si>
  <si>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</si>
  <si>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</si>
  <si>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</si>
  <si>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</si>
  <si>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</si>
  <si>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</si>
  <si>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</si>
  <si>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</si>
  <si>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</si>
  <si>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</si>
  <si>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</si>
  <si>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</si>
  <si>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</si>
  <si>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</si>
  <si>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</si>
  <si>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</si>
  <si>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</si>
  <si>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</si>
  <si>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</si>
  <si>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</si>
  <si>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</si>
  <si>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</si>
  <si>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</si>
  <si>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</si>
  <si>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</si>
  <si>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</si>
  <si>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</si>
  <si>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</si>
  <si>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</si>
  <si>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</si>
  <si>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</si>
  <si>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</si>
  <si>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</si>
  <si>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</si>
  <si>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</si>
  <si>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</si>
  <si>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</si>
  <si>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</si>
  <si>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</si>
  <si>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</si>
  <si>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</si>
  <si>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</si>
  <si>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</si>
  <si>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</si>
  <si>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</si>
  <si>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</si>
  <si>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</si>
  <si>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</si>
  <si>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</si>
  <si>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</si>
  <si>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</si>
  <si>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</si>
  <si>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</si>
  <si>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</si>
  <si>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</si>
  <si>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</si>
  <si>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</si>
  <si>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</si>
  <si>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</si>
  <si>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</si>
  <si>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</si>
  <si>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</si>
  <si>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</si>
  <si>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</si>
  <si>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</si>
  <si>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</si>
  <si>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</si>
  <si>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</si>
  <si>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</si>
  <si>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</si>
  <si>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</si>
  <si>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</si>
  <si>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</si>
  <si>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</si>
  <si>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</si>
  <si>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</si>
  <si>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</si>
  <si>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</si>
  <si>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</si>
  <si>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</si>
  <si>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</si>
  <si>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</si>
  <si>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</si>
  <si>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</si>
  <si>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</si>
  <si>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</si>
  <si>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</si>
  <si>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</si>
  <si>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</si>
  <si>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</si>
  <si>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</si>
  <si>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</si>
  <si>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</si>
  <si>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</si>
  <si>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</si>
  <si>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</si>
  <si>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</si>
  <si>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</si>
  <si>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</si>
  <si>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</si>
  <si>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</si>
  <si>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</si>
  <si>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</si>
  <si>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</si>
  <si>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</si>
  <si>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</si>
  <si>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</si>
  <si>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</si>
  <si>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</si>
  <si>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</si>
  <si>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</si>
  <si>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</si>
  <si>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</si>
  <si>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</si>
  <si>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</si>
  <si>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</si>
  <si>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</si>
  <si>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</si>
  <si>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</si>
  <si>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</si>
  <si>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</si>
  <si>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</si>
  <si>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</si>
  <si>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</si>
  <si>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</si>
  <si>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</si>
  <si>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</si>
  <si>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</si>
  <si>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</si>
  <si>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</si>
  <si>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</si>
  <si>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</si>
  <si>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</si>
  <si>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</si>
  <si>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</si>
  <si>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</si>
  <si>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</si>
  <si>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</si>
  <si>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</si>
  <si>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</si>
  <si>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</si>
  <si>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</si>
  <si>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</si>
  <si>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</si>
  <si>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</si>
  <si>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</si>
  <si>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</si>
  <si>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</si>
  <si>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</si>
  <si>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</si>
  <si>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</si>
  <si>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</si>
  <si>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</si>
  <si>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</si>
  <si>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</si>
  <si>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</si>
  <si>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</si>
  <si>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</si>
  <si>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</si>
  <si>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</si>
  <si>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</si>
  <si>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</si>
  <si>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</si>
  <si>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</si>
  <si>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</si>
  <si>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</si>
  <si>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</si>
  <si>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</si>
  <si>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</si>
  <si>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</si>
  <si>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</si>
  <si>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</si>
  <si>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</si>
  <si>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</si>
  <si>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</si>
  <si>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</si>
  <si>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</si>
  <si>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</si>
  <si>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</si>
  <si>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</si>
  <si>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</si>
  <si>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</si>
  <si>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</si>
  <si>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</si>
  <si>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</si>
  <si>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</si>
  <si>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</si>
  <si>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</si>
  <si>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</si>
  <si>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</si>
  <si>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</si>
  <si>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</si>
  <si>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</si>
  <si>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</si>
  <si>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</si>
  <si>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</si>
  <si>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</si>
  <si>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</si>
  <si>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</si>
  <si>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</si>
  <si>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</si>
  <si>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</si>
  <si>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</si>
  <si>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</si>
  <si>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</si>
  <si>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</si>
  <si>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</si>
  <si>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</si>
  <si>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</si>
  <si>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</si>
  <si>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</si>
  <si>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</si>
  <si>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</si>
  <si>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</si>
  <si>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</si>
  <si>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</si>
  <si>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</si>
  <si>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</si>
  <si>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</si>
  <si>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</si>
  <si>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</si>
  <si>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</si>
  <si>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</si>
  <si>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</si>
  <si>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</si>
  <si>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</si>
  <si>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</si>
  <si>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</si>
  <si>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</si>
  <si>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</si>
  <si>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</si>
  <si>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</si>
  <si>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</si>
  <si>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</si>
  <si>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</si>
  <si>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</si>
  <si>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</si>
  <si>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</si>
  <si>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</si>
  <si>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</si>
  <si>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</si>
  <si>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</si>
  <si>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</si>
  <si>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</si>
  <si>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</si>
  <si>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</si>
  <si>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</si>
  <si>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</si>
  <si>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</si>
  <si>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</si>
  <si>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</si>
  <si>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</si>
  <si>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</si>
  <si>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</si>
  <si>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</si>
  <si>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</si>
  <si>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</si>
  <si>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</si>
  <si>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</si>
  <si>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</si>
  <si>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</si>
  <si>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</si>
  <si>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</si>
  <si>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</si>
  <si>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</si>
  <si>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</si>
  <si>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</si>
  <si>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</si>
  <si>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</si>
  <si>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</si>
  <si>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</si>
  <si>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</si>
  <si>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</si>
  <si>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</si>
  <si>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</si>
  <si>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</si>
  <si>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</si>
  <si>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</si>
  <si>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</si>
  <si>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</si>
  <si>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</si>
  <si>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</si>
  <si>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</si>
  <si>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</si>
  <si>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</si>
  <si>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</si>
  <si>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</si>
  <si>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</si>
  <si>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</si>
  <si>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</si>
  <si>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</si>
  <si>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</si>
  <si>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</si>
  <si>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</si>
  <si>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</si>
  <si>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</si>
  <si>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</si>
  <si>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</si>
  <si>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</si>
  <si>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</si>
  <si>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</si>
  <si>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</si>
  <si>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</si>
  <si>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</si>
  <si>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</si>
  <si>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</si>
  <si>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</si>
  <si>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</si>
  <si>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</si>
  <si>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</si>
  <si>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</si>
  <si>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</si>
  <si>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</si>
  <si>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</si>
  <si>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</si>
  <si>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</si>
  <si>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</si>
  <si>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</si>
  <si>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</si>
  <si>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</si>
  <si>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</si>
  <si>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</si>
  <si>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</si>
  <si>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</si>
  <si>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</si>
  <si>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</si>
  <si>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</si>
  <si>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</si>
  <si>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</si>
  <si>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</si>
  <si>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</si>
  <si>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</si>
  <si>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</si>
  <si>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</si>
  <si>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</si>
  <si>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</si>
  <si>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</si>
  <si>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</si>
  <si>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</si>
  <si>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</si>
  <si>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</si>
  <si>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</si>
  <si>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</si>
  <si>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</si>
  <si>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</si>
  <si>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</si>
  <si>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</si>
  <si>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</si>
  <si>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</si>
  <si>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</si>
  <si>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</si>
  <si>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</si>
  <si>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</si>
  <si>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</si>
  <si>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</si>
  <si>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</si>
  <si>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</si>
  <si>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</si>
  <si>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</si>
  <si>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</si>
  <si>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</si>
  <si>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</si>
  <si>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</si>
  <si>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</si>
  <si>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</si>
  <si>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</si>
  <si>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</si>
  <si>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</si>
  <si>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</si>
  <si>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</si>
  <si>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</si>
  <si>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</si>
  <si>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</si>
  <si>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</si>
  <si>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</si>
  <si>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</si>
  <si>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</si>
  <si>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</si>
  <si>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</si>
  <si>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</si>
  <si>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</si>
  <si>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</si>
  <si>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</si>
  <si>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</si>
  <si>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</si>
  <si>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</si>
  <si>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</si>
  <si>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</si>
  <si>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</si>
  <si>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</si>
  <si>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</si>
  <si>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</si>
  <si>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</si>
  <si>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</si>
  <si>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</si>
  <si>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</si>
  <si>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</si>
  <si>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</si>
  <si>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</si>
  <si>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</si>
  <si>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</si>
  <si>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</si>
  <si>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</si>
  <si>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</si>
  <si>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</si>
  <si>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</si>
  <si>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</si>
  <si>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</si>
  <si>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</si>
  <si>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</si>
  <si>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</si>
  <si>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</si>
  <si>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</si>
  <si>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</si>
  <si>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</si>
  <si>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</si>
  <si>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</si>
  <si>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</si>
  <si>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</si>
  <si>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</si>
  <si>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</si>
  <si>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</si>
  <si>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</si>
  <si>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</si>
  <si>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</si>
  <si>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</si>
  <si>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</si>
  <si>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</si>
  <si>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</si>
  <si>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</si>
  <si>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</si>
  <si>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</si>
  <si>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</si>
  <si>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</si>
  <si>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</si>
  <si>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</si>
  <si>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</si>
  <si>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</si>
  <si>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</si>
  <si>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</si>
  <si>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</si>
  <si>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</si>
  <si>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</si>
  <si>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</si>
  <si>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</si>
  <si>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</si>
  <si>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</si>
  <si>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</si>
  <si>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</si>
  <si>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</si>
  <si>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</si>
  <si>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</si>
  <si>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</si>
  <si>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</si>
  <si>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</si>
  <si>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</si>
  <si>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</si>
  <si>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</si>
  <si>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</si>
  <si>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</si>
  <si>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</si>
  <si>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</si>
  <si>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</si>
  <si>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</si>
  <si>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</si>
  <si>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</si>
  <si>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</si>
  <si>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</si>
  <si>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</si>
  <si>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</si>
  <si>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</si>
  <si>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</si>
  <si>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</si>
  <si>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</si>
  <si>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</si>
  <si>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</si>
  <si>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</si>
  <si>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</si>
  <si>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</si>
  <si>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</si>
  <si>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</si>
  <si>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</si>
  <si>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</si>
  <si>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</si>
  <si>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</si>
  <si>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</si>
  <si>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</si>
  <si>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</si>
  <si>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</si>
  <si>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</si>
  <si>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</si>
  <si>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</si>
  <si>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</si>
  <si>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</si>
  <si>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</si>
  <si>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</si>
  <si>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</si>
  <si>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</si>
  <si>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</si>
  <si>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</si>
  <si>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</si>
  <si>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</si>
  <si>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</si>
  <si>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</si>
  <si>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</si>
  <si>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</si>
  <si>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</si>
  <si>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</si>
  <si>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</si>
  <si>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</si>
  <si>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</si>
  <si>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</si>
  <si>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</si>
  <si>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</si>
  <si>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</si>
  <si>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</si>
  <si>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</si>
  <si>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</si>
  <si>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</si>
  <si>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</si>
  <si>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</si>
  <si>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</si>
  <si>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</si>
  <si>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</si>
  <si>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</si>
  <si>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</si>
  <si>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</si>
  <si>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</si>
  <si>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</si>
  <si>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</si>
  <si>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</si>
  <si>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</si>
  <si>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</si>
  <si>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</si>
  <si>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</si>
  <si>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</si>
  <si>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</si>
  <si>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</si>
  <si>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</si>
  <si>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</si>
  <si>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</si>
  <si>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</si>
  <si>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</si>
  <si>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</si>
  <si>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</si>
  <si>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</si>
  <si>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</si>
  <si>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</si>
  <si>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</si>
  <si>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</si>
  <si>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</si>
  <si>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</si>
  <si>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</si>
  <si>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</si>
  <si>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</si>
  <si>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</si>
  <si>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</si>
  <si>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</si>
  <si>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</si>
  <si>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</si>
  <si>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</si>
  <si>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</si>
  <si>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</si>
  <si>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</si>
  <si>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</si>
  <si>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</si>
  <si>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</si>
  <si>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</si>
  <si>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</si>
  <si>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</si>
  <si>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</si>
  <si>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</si>
  <si>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</si>
  <si>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</si>
  <si>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</si>
  <si>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</si>
  <si>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</si>
  <si>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</si>
  <si>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</si>
  <si>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</si>
  <si>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</si>
  <si>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</si>
  <si>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</si>
  <si>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</si>
  <si>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</si>
  <si>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</si>
  <si>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</si>
  <si>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</si>
  <si>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</si>
  <si>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</si>
  <si>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</si>
  <si>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</si>
  <si>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</si>
  <si>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</si>
  <si>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</si>
  <si>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</si>
  <si>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</si>
  <si>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</si>
  <si>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</si>
  <si>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</si>
  <si>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</si>
  <si>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</si>
  <si>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</si>
  <si>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</si>
  <si>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</si>
  <si>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</si>
  <si>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</si>
  <si>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</si>
  <si>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</si>
  <si>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</si>
  <si>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</si>
  <si>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</si>
  <si>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</si>
  <si>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</si>
  <si>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</si>
  <si>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</si>
  <si>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</si>
  <si>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</si>
  <si>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</si>
  <si>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</si>
  <si>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</si>
  <si>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</si>
  <si>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</si>
  <si>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</si>
  <si>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</si>
  <si>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</si>
  <si>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</si>
  <si>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</si>
  <si>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</si>
  <si>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</si>
  <si>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</si>
  <si>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</si>
  <si>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</si>
  <si>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</si>
  <si>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</si>
  <si>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</si>
  <si>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</si>
  <si>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</si>
  <si>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</si>
  <si>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</si>
  <si>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</si>
  <si>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</si>
  <si>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</si>
  <si>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</si>
  <si>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</si>
  <si>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</si>
  <si>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</si>
  <si>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</si>
  <si>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</si>
  <si>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</si>
  <si>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</si>
  <si>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</si>
  <si>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</si>
  <si>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</si>
  <si>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</si>
  <si>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</si>
  <si>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</si>
  <si>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</si>
  <si>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</si>
  <si>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</si>
  <si>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</si>
  <si>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</si>
  <si>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</si>
  <si>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</si>
  <si>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</si>
  <si>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</si>
  <si>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</si>
  <si>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</si>
  <si>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</si>
  <si>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</si>
  <si>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</si>
  <si>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</si>
  <si>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</si>
  <si>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</si>
  <si>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</si>
  <si>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</si>
  <si>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</si>
  <si>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</si>
  <si>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</si>
  <si>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</si>
  <si>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</si>
  <si>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</si>
  <si>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</si>
  <si>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</si>
  <si>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</si>
  <si>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</si>
  <si>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</si>
  <si>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</si>
  <si>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</si>
  <si>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</si>
  <si>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</si>
  <si>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</si>
  <si>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</si>
  <si>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</si>
  <si>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</si>
  <si>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</si>
  <si>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</si>
  <si>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</si>
  <si>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</si>
  <si>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</si>
  <si>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</si>
  <si>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</si>
  <si>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</si>
  <si>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</si>
  <si>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</si>
  <si>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</si>
  <si>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</si>
  <si>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</si>
  <si>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</si>
  <si>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</si>
  <si>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</si>
  <si>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</si>
  <si>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</si>
  <si>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</si>
  <si>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</si>
  <si>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</si>
  <si>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</si>
  <si>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</si>
  <si>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</si>
  <si>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</si>
  <si>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</si>
  <si>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</si>
  <si>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</si>
  <si>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</si>
  <si>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</si>
  <si>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</si>
  <si>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</si>
  <si>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</si>
  <si>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</si>
  <si>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</si>
  <si>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</si>
  <si>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</si>
  <si>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</si>
  <si>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</si>
  <si>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</si>
  <si>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</si>
  <si>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</si>
  <si>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</si>
  <si>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</si>
  <si>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</si>
  <si>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</si>
  <si>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</si>
  <si>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</si>
  <si>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</si>
  <si>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</si>
  <si>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</si>
  <si>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</si>
  <si>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</si>
  <si>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</si>
  <si>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</si>
  <si>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</si>
  <si>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</si>
  <si>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</si>
  <si>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</si>
  <si>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</si>
  <si>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</si>
  <si>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</si>
  <si>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</si>
  <si>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</si>
  <si>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</si>
  <si>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</si>
  <si>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</si>
  <si>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</si>
  <si>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</si>
  <si>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</si>
  <si>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</si>
  <si>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</si>
  <si>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</si>
  <si>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</si>
  <si>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</si>
  <si>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</si>
  <si>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</si>
  <si>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</si>
  <si>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</si>
  <si>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</si>
  <si>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</si>
  <si>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</si>
  <si>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</si>
  <si>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</si>
  <si>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</si>
  <si>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</si>
  <si>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</si>
  <si>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</si>
  <si>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</si>
  <si>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</si>
  <si>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</si>
  <si>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</si>
  <si>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</si>
  <si>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</si>
  <si>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</si>
  <si>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</si>
  <si>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</si>
  <si>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</si>
  <si>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</si>
  <si>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</si>
  <si>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</si>
  <si>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</si>
  <si>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</si>
  <si>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</si>
  <si>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</si>
  <si>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</si>
  <si>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</si>
  <si>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</si>
  <si>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</si>
  <si>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</si>
  <si>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</si>
  <si>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</si>
  <si>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</si>
  <si>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</si>
  <si>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</si>
  <si>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</si>
  <si>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</si>
  <si>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</si>
  <si>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</si>
  <si>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</si>
  <si>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</si>
  <si>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</si>
  <si>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</si>
  <si>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</si>
  <si>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</si>
  <si>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</si>
  <si>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</si>
  <si>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</si>
  <si>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</si>
  <si>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</si>
  <si>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</si>
  <si>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</si>
  <si>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</si>
  <si>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</si>
  <si>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</si>
  <si>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</si>
  <si>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</si>
  <si>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</si>
  <si>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</si>
  <si>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</si>
  <si>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</si>
  <si>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</si>
  <si>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</si>
  <si>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</si>
  <si>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</si>
  <si>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</si>
  <si>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</si>
  <si>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</si>
  <si>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</si>
  <si>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</si>
  <si>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</si>
  <si>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</si>
  <si>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</si>
  <si>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</si>
  <si>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</si>
  <si>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</si>
  <si>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</si>
  <si>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</si>
  <si>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</si>
  <si>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</si>
  <si>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</si>
  <si>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</si>
  <si>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</si>
  <si>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</si>
  <si>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</si>
  <si>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</si>
  <si>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</si>
  <si>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</si>
  <si>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</si>
  <si>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</si>
  <si>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</si>
  <si>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</si>
  <si>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</si>
  <si>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</si>
  <si>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</si>
  <si>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</si>
  <si>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</si>
  <si>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</si>
  <si>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</si>
  <si>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</si>
  <si>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</si>
  <si>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</si>
  <si>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</si>
  <si>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</si>
  <si>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</si>
  <si>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</si>
  <si>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</si>
  <si>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</si>
  <si>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</si>
  <si>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</si>
  <si>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</si>
  <si>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</si>
  <si>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</si>
  <si>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</si>
  <si>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</si>
  <si>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</si>
  <si>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</si>
  <si>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</si>
  <si>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</si>
  <si>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</si>
  <si>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</si>
  <si>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</si>
  <si>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</si>
  <si>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</si>
  <si>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</si>
  <si>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</si>
  <si>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</si>
  <si>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</si>
  <si>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</si>
  <si>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</si>
  <si>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</si>
  <si>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</si>
  <si>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</si>
  <si>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</si>
  <si>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</si>
  <si>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</si>
  <si>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</si>
  <si>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</si>
  <si>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</si>
  <si>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</si>
  <si>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</si>
  <si>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</si>
  <si>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</si>
  <si>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</si>
  <si>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</si>
  <si>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</si>
  <si>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</si>
  <si>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</si>
  <si>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</si>
  <si>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</si>
  <si>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</si>
  <si>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</si>
  <si>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</si>
  <si>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</si>
  <si>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</si>
  <si>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</si>
  <si>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</si>
  <si>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</si>
  <si>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</si>
  <si>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</si>
  <si>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</si>
  <si>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</si>
  <si>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</si>
  <si>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</si>
  <si>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</si>
  <si>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</si>
  <si>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</si>
  <si>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</si>
  <si>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</si>
  <si>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</si>
  <si>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</si>
  <si>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</si>
  <si>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</si>
  <si>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</si>
  <si>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</si>
  <si>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</si>
  <si>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</si>
  <si>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</si>
  <si>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</si>
  <si>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</si>
  <si>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</si>
  <si>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</si>
  <si>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</si>
  <si>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</si>
  <si>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</si>
  <si>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</si>
  <si>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</si>
  <si>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</si>
  <si>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</si>
  <si>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</si>
  <si>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</si>
  <si>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</si>
  <si>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</si>
  <si>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</si>
  <si>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</si>
  <si>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</si>
  <si>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</si>
  <si>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</si>
  <si>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</si>
  <si>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</si>
  <si>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</si>
  <si>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</si>
  <si>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</si>
  <si>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</si>
  <si>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</si>
  <si>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</si>
  <si>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</si>
  <si>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</si>
  <si>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</si>
  <si>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</si>
  <si>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</si>
  <si>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</si>
  <si>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</si>
  <si>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</si>
  <si>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</si>
  <si>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</si>
  <si>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</si>
  <si>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</si>
  <si>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</si>
  <si>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</si>
  <si>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</si>
  <si>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</si>
  <si>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</si>
  <si>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</si>
  <si>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</si>
  <si>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</si>
  <si>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</si>
  <si>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</si>
  <si>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</si>
  <si>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</si>
  <si>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</si>
  <si>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</si>
  <si>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</si>
  <si>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</si>
  <si>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</si>
  <si>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</si>
  <si>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</si>
  <si>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</si>
  <si>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</si>
  <si>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</si>
  <si>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</si>
  <si>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</si>
  <si>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</si>
  <si>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</si>
  <si>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</si>
  <si>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</si>
  <si>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</si>
  <si>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</si>
  <si>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</si>
  <si>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</si>
  <si>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</si>
  <si>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</si>
  <si>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</si>
  <si>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</si>
  <si>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</si>
  <si>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</si>
  <si>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</si>
  <si>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</si>
  <si>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</si>
  <si>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</si>
  <si>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</si>
  <si>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</si>
  <si>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</si>
  <si>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</si>
  <si>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</si>
  <si>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</si>
  <si>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</si>
  <si>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</si>
  <si>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</si>
  <si>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</si>
  <si>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</si>
  <si>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</si>
  <si>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</si>
  <si>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</si>
  <si>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</si>
  <si>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</si>
  <si>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</si>
  <si>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</si>
  <si>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</si>
  <si>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</si>
  <si>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</si>
  <si>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</si>
  <si>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</si>
  <si>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</si>
  <si>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</si>
  <si>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</si>
  <si>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</si>
  <si>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</si>
  <si>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</si>
  <si>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</si>
  <si>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</si>
  <si>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</si>
  <si>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</si>
  <si>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</si>
  <si>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</si>
  <si>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</si>
  <si>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</si>
  <si>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</si>
  <si>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</si>
  <si>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</si>
  <si>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</si>
  <si>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</si>
  <si>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</si>
  <si>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</si>
  <si>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</si>
  <si>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</si>
  <si>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</si>
  <si>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</si>
  <si>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</si>
  <si>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</si>
  <si>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</si>
  <si>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</si>
  <si>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</si>
  <si>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</si>
  <si>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</si>
  <si>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</si>
  <si>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</si>
  <si>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</si>
  <si>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</si>
  <si>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</si>
  <si>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</si>
  <si>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</si>
  <si>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</si>
  <si>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</si>
  <si>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</si>
  <si>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</si>
  <si>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</si>
  <si>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</si>
  <si>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</si>
  <si>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</si>
  <si>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</si>
  <si>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</si>
  <si>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</si>
  <si>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</si>
  <si>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</si>
  <si>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</si>
  <si>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</si>
  <si>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</si>
  <si>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</si>
  <si>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</si>
  <si>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</si>
  <si>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</si>
  <si>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</si>
  <si>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</si>
  <si>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</si>
  <si>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</si>
  <si>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</si>
  <si>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</si>
  <si>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</si>
  <si>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</si>
  <si>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</si>
  <si>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</si>
  <si>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</si>
  <si>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</si>
  <si>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</si>
  <si>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</si>
  <si>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</si>
  <si>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</si>
  <si>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</si>
  <si>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</si>
  <si>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</si>
  <si>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</si>
  <si>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</si>
  <si>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</si>
  <si>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</si>
  <si>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</si>
  <si>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</si>
  <si>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</si>
  <si>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</si>
  <si>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</si>
  <si>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</si>
  <si>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</si>
  <si>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</si>
  <si>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</si>
  <si>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</si>
  <si>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</si>
  <si>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</si>
  <si>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</si>
  <si>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</si>
  <si>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</si>
  <si>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</si>
  <si>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</si>
  <si>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</si>
  <si>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</si>
  <si>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</si>
  <si>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</si>
  <si>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</si>
  <si>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</si>
  <si>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</si>
  <si>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</si>
  <si>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</si>
  <si>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</si>
  <si>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</si>
  <si>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</si>
  <si>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</si>
  <si>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</si>
  <si>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</si>
  <si>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</si>
  <si>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</si>
  <si>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</si>
  <si>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</si>
  <si>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</si>
  <si>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</si>
  <si>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</si>
  <si>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</si>
  <si>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</si>
  <si>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</si>
  <si>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</si>
  <si>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</si>
  <si>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</si>
  <si>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</si>
  <si>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</si>
  <si>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</si>
  <si>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</si>
  <si>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</si>
  <si>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</si>
  <si>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</si>
  <si>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</si>
  <si>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</si>
  <si>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</si>
  <si>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</si>
  <si>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</si>
  <si>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</si>
  <si>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</si>
  <si>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</si>
  <si>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</si>
  <si>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</si>
  <si>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</si>
  <si>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</si>
  <si>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</si>
  <si>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</si>
  <si>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</si>
  <si>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</si>
  <si>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</si>
  <si>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</si>
  <si>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</si>
  <si>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</si>
  <si>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</si>
  <si>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</si>
  <si>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</si>
  <si>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</si>
  <si>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</si>
  <si>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</si>
  <si>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</si>
  <si>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</si>
  <si>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</si>
  <si>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</si>
  <si>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</si>
  <si>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</si>
  <si>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</si>
  <si>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</si>
  <si>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</si>
  <si>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</si>
  <si>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</si>
  <si>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</si>
  <si>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</si>
  <si>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</si>
  <si>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</si>
  <si>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</si>
  <si>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</si>
  <si>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</si>
  <si>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</si>
  <si>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</si>
  <si>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</si>
  <si>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</si>
  <si>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</si>
  <si>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</si>
  <si>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</si>
  <si>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</si>
  <si>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</si>
  <si>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</si>
  <si>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</si>
  <si>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</si>
  <si>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</si>
  <si>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</si>
  <si>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</si>
  <si>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</si>
  <si>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</si>
  <si>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</si>
  <si>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</si>
  <si>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</si>
  <si>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</si>
  <si>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</si>
  <si>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</si>
  <si>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</si>
  <si>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</si>
  <si>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</si>
  <si>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</si>
  <si>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</si>
  <si>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</si>
  <si>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</si>
  <si>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</si>
  <si>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</si>
  <si>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</si>
  <si>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</si>
  <si>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</si>
  <si>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</si>
  <si>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</si>
  <si>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</si>
  <si>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</si>
  <si>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</si>
  <si>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</si>
  <si>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</si>
  <si>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</si>
  <si>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</si>
  <si>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</si>
  <si>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</si>
  <si>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</si>
  <si>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</si>
  <si>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</si>
  <si>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</si>
  <si>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</si>
  <si>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</si>
  <si>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</si>
  <si>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</si>
  <si>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</si>
  <si>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</si>
  <si>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</si>
  <si>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</si>
  <si>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</si>
  <si>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</si>
  <si>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</si>
  <si>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</si>
  <si>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</si>
  <si>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</si>
  <si>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</si>
  <si>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</si>
  <si>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</si>
  <si>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</si>
  <si>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</si>
  <si>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</si>
  <si>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</si>
  <si>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</si>
  <si>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</si>
  <si>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</si>
  <si>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</si>
  <si>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</si>
  <si>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</si>
  <si>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</si>
  <si>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</si>
  <si>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</si>
  <si>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</si>
  <si>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</si>
  <si>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</si>
  <si>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</si>
  <si>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</si>
  <si>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</si>
  <si>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</si>
  <si>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</si>
  <si>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</si>
  <si>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</si>
  <si>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</si>
  <si>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</si>
  <si>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</si>
  <si>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</si>
  <si>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</si>
  <si>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</si>
  <si>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</si>
  <si>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</si>
  <si>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</si>
  <si>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</si>
  <si>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</si>
  <si>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</si>
  <si>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</si>
  <si>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</si>
  <si>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</si>
  <si>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</si>
  <si>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</si>
  <si>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</si>
  <si>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</si>
  <si>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</si>
  <si>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</si>
  <si>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</si>
  <si>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</si>
  <si>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</si>
  <si>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</si>
  <si>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</si>
  <si>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</si>
  <si>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</si>
  <si>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</si>
  <si>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</si>
  <si>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</si>
  <si>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</si>
  <si>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</si>
  <si>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</si>
  <si>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</si>
  <si>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</si>
  <si>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</si>
  <si>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</si>
  <si>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</si>
  <si>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</si>
  <si>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</si>
  <si>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</si>
  <si>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</si>
  <si>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</si>
  <si>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</si>
  <si>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</si>
  <si>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</si>
  <si>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</si>
  <si>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</si>
  <si>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</si>
  <si>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</si>
  <si>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</si>
  <si>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</si>
  <si>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</si>
  <si>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</si>
  <si>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</si>
  <si>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</si>
  <si>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</si>
  <si>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</si>
  <si>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</si>
  <si>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</si>
  <si>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</si>
  <si>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</si>
  <si>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</si>
  <si>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</si>
  <si>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</si>
  <si>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</si>
  <si>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</si>
  <si>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</si>
  <si>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</si>
  <si>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</si>
  <si>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</si>
  <si>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</si>
  <si>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</si>
  <si>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</si>
  <si>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</si>
  <si>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</si>
  <si>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</si>
  <si>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</si>
  <si>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</si>
  <si>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</si>
  <si>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</si>
  <si>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</si>
  <si>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</si>
  <si>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</si>
  <si>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</si>
  <si>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</si>
  <si>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</si>
  <si>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</si>
  <si>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</si>
  <si>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</si>
  <si>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</si>
  <si>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</si>
  <si>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</si>
  <si>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</si>
  <si>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</si>
  <si>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</si>
  <si>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</si>
  <si>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</si>
  <si>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</si>
  <si>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</si>
  <si>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</si>
  <si>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</si>
  <si>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</si>
  <si>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</si>
  <si>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</si>
  <si>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</si>
  <si>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</si>
  <si>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</si>
  <si>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</si>
  <si>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</si>
  <si>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</si>
  <si>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</si>
  <si>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</si>
  <si>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</si>
  <si>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</si>
  <si>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</si>
  <si>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</si>
  <si>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</si>
  <si>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</si>
  <si>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</si>
  <si>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</si>
  <si>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</si>
  <si>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</si>
  <si>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</si>
  <si>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</si>
  <si>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</si>
  <si>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</si>
  <si>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</si>
  <si>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</si>
  <si>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</si>
  <si>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</si>
  <si>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</si>
  <si>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</si>
  <si>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</si>
  <si>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</si>
  <si>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</si>
  <si>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</si>
  <si>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</si>
  <si>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</si>
  <si>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</si>
  <si>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</si>
  <si>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</si>
  <si>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</si>
  <si>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</si>
  <si>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</si>
  <si>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</si>
  <si>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</si>
  <si>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</si>
  <si>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</si>
  <si>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</si>
  <si>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</si>
  <si>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</si>
  <si>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</si>
  <si>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</si>
  <si>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</si>
  <si>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</si>
  <si>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</si>
  <si>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</si>
  <si>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</si>
  <si>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</si>
  <si>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</si>
  <si>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</si>
  <si>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</si>
  <si>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</si>
  <si>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</si>
  <si>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</si>
  <si>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</si>
  <si>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</si>
  <si>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</si>
  <si>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</si>
  <si>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</si>
  <si>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</si>
  <si>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</si>
  <si>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</si>
  <si>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</si>
  <si>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</si>
  <si>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</si>
  <si>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</si>
  <si>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</si>
  <si>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</si>
  <si>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</si>
  <si>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</si>
  <si>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</si>
  <si>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</si>
  <si>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</si>
  <si>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</si>
  <si>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</si>
  <si>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</si>
  <si>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</si>
  <si>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</si>
  <si>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</si>
  <si>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</si>
  <si>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</si>
  <si>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</si>
  <si>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</si>
  <si>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</si>
  <si>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</si>
  <si>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</si>
  <si>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</si>
  <si>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</si>
  <si>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</si>
  <si>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</si>
  <si>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</si>
  <si>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</si>
  <si>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</si>
  <si>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</si>
  <si>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</si>
  <si>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</si>
  <si>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</si>
  <si>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</si>
  <si>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</si>
  <si>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</si>
  <si>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</si>
  <si>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</si>
  <si>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</si>
  <si>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</si>
  <si>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</si>
  <si>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</si>
  <si>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</si>
  <si>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</si>
  <si>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</si>
  <si>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</si>
  <si>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</si>
  <si>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</si>
  <si>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</si>
  <si>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</si>
  <si>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</si>
  <si>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</si>
  <si>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</si>
  <si>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</si>
  <si>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</si>
  <si>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</si>
  <si>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</si>
  <si>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</si>
  <si>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</si>
  <si>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</si>
  <si>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</si>
  <si>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</si>
  <si>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</si>
  <si>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</si>
  <si>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</si>
  <si>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</si>
  <si>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</si>
  <si>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</si>
  <si>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</si>
  <si>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</si>
  <si>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</si>
  <si>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</si>
  <si>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</si>
  <si>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</si>
  <si>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</si>
  <si>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</si>
  <si>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</si>
  <si>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</si>
  <si>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</si>
  <si>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</si>
  <si>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</si>
  <si>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</si>
  <si>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</si>
  <si>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</si>
  <si>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</si>
  <si>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</si>
  <si>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</si>
  <si>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</si>
  <si>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</si>
  <si>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</si>
  <si>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</si>
  <si>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</si>
  <si>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</si>
  <si>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</si>
  <si>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</si>
  <si>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</si>
  <si>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</si>
  <si>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</si>
  <si>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</si>
  <si>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</si>
  <si>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</si>
  <si>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</si>
  <si>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</si>
  <si>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</si>
  <si>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</si>
  <si>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</si>
  <si>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</si>
  <si>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</si>
  <si>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</si>
  <si>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</si>
  <si>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</si>
  <si>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</si>
  <si>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</si>
  <si>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</si>
  <si>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</si>
  <si>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</si>
  <si>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</si>
  <si>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</si>
  <si>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</si>
  <si>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</si>
  <si>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</si>
  <si>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</si>
  <si>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</si>
  <si>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</si>
  <si>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</si>
  <si>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</si>
  <si>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</si>
  <si>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</si>
  <si>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</si>
  <si>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</si>
  <si>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</si>
  <si>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</si>
  <si>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</si>
  <si>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</si>
  <si>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</si>
  <si>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</si>
  <si>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</si>
  <si>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</si>
  <si>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</si>
  <si>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</si>
  <si>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</si>
  <si>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</si>
  <si>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</si>
  <si>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</si>
  <si>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</si>
  <si>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</si>
  <si>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</si>
  <si>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</si>
  <si>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</si>
  <si>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</si>
  <si>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</si>
  <si>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</si>
  <si>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</si>
  <si>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</si>
  <si>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</si>
  <si>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</si>
  <si>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</si>
  <si>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</si>
  <si>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</si>
  <si>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</si>
  <si>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</si>
  <si>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</si>
  <si>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</si>
  <si>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</si>
  <si>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</si>
  <si>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</si>
  <si>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</si>
  <si>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</si>
  <si>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</si>
  <si>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</si>
  <si>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</si>
  <si>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</si>
  <si>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</si>
  <si>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</si>
  <si>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</si>
  <si>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</si>
  <si>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</si>
  <si>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</si>
  <si>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</si>
  <si>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</si>
  <si>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</si>
  <si>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</si>
  <si>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</si>
  <si>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</si>
  <si>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</si>
  <si>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</si>
  <si>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</si>
  <si>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</si>
  <si>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</si>
  <si>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</si>
  <si>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</si>
  <si>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</si>
  <si>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</si>
  <si>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</si>
  <si>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</si>
  <si>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</si>
  <si>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</si>
  <si>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</si>
  <si>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</si>
  <si>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</si>
  <si>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</si>
  <si>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</si>
  <si>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</si>
  <si>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</si>
  <si>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</si>
  <si>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</si>
  <si>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</si>
  <si>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</si>
  <si>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</si>
  <si>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</si>
  <si>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</si>
  <si>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</si>
  <si>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</si>
  <si>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</si>
  <si>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</si>
  <si>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</si>
  <si>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</si>
  <si>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</si>
  <si>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</si>
  <si>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</si>
  <si>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</si>
  <si>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</si>
  <si>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</si>
  <si>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</si>
  <si>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</si>
  <si>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</si>
  <si>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</si>
  <si>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</si>
  <si>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</si>
  <si>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</si>
  <si>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</si>
  <si>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</si>
  <si>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</si>
  <si>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</si>
  <si>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</si>
  <si>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</si>
  <si>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</si>
  <si>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</si>
  <si>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</si>
  <si>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</si>
  <si>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</si>
  <si>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</si>
  <si>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</si>
  <si>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</si>
  <si>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</si>
  <si>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</si>
  <si>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</si>
  <si>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</si>
  <si>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</si>
  <si>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</si>
  <si>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</si>
  <si>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</si>
  <si>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</si>
  <si>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</si>
  <si>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</si>
  <si>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</si>
  <si>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</si>
  <si>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</si>
  <si>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</si>
  <si>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</si>
  <si>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</si>
  <si>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</si>
  <si>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</si>
  <si>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</si>
  <si>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</si>
  <si>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</si>
  <si>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</si>
  <si>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</si>
  <si>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</si>
  <si>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</si>
  <si>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</si>
  <si>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</si>
  <si>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</si>
  <si>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</si>
  <si>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</si>
  <si>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</si>
  <si>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</si>
  <si>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</si>
  <si>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</si>
  <si>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</si>
  <si>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</si>
  <si>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</si>
  <si>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</si>
  <si>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</si>
  <si>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</si>
  <si>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</si>
  <si>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</si>
  <si>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</si>
  <si>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</si>
  <si>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</si>
  <si>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</si>
  <si>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</si>
  <si>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</si>
  <si>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</si>
  <si>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</si>
  <si>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</si>
  <si>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</si>
  <si>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</si>
  <si>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</si>
  <si>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</si>
  <si>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</si>
  <si>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</si>
  <si>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</si>
  <si>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</si>
  <si>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</si>
  <si>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</si>
  <si>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</si>
  <si>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</si>
  <si>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</si>
  <si>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</si>
  <si>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</si>
  <si>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</si>
  <si>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</si>
  <si>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</si>
  <si>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</si>
  <si>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</si>
  <si>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</si>
  <si>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</si>
  <si>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</si>
  <si>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</si>
  <si>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</si>
  <si>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</si>
  <si>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</si>
  <si>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</si>
  <si>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</si>
  <si>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</si>
  <si>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</si>
  <si>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</si>
  <si>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</si>
  <si>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</si>
  <si>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</si>
  <si>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</si>
  <si>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</si>
  <si>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</si>
  <si>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</si>
  <si>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</si>
  <si>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</si>
  <si>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</si>
  <si>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</si>
  <si>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</si>
  <si>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</si>
  <si>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</si>
  <si>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</si>
  <si>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</si>
  <si>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</si>
  <si>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</si>
  <si>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</si>
  <si>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</si>
  <si>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</si>
  <si>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</si>
  <si>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</si>
  <si>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</si>
  <si>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</si>
  <si>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</si>
  <si>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</si>
  <si>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</si>
  <si>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</si>
  <si>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</si>
  <si>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</si>
  <si>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</si>
  <si>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</si>
  <si>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</si>
  <si>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</si>
  <si>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</si>
  <si>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</si>
  <si>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</si>
  <si>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</si>
  <si>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</si>
  <si>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</si>
  <si>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</si>
  <si>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</si>
  <si>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</si>
  <si>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</si>
  <si>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</si>
  <si>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</si>
  <si>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</si>
  <si>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</si>
  <si>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</si>
  <si>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</si>
  <si>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</si>
  <si>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</si>
  <si>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</si>
  <si>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</si>
  <si>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</si>
  <si>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</si>
  <si>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</si>
  <si>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</si>
  <si>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</si>
  <si>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</si>
  <si>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</si>
  <si>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</si>
  <si>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</si>
  <si>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</si>
  <si>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</si>
  <si>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</si>
  <si>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</si>
  <si>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</si>
  <si>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</si>
  <si>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</si>
  <si>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</si>
  <si>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</si>
  <si>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</si>
  <si>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</si>
  <si>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</si>
  <si>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</si>
  <si>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</si>
  <si>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</si>
  <si>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</si>
  <si>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</si>
  <si>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</si>
  <si>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</si>
  <si>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</si>
  <si>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</si>
  <si>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</si>
  <si>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</si>
  <si>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</si>
  <si>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</si>
  <si>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</si>
  <si>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</si>
  <si>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</si>
  <si>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</si>
  <si>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</si>
  <si>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</si>
  <si>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</si>
  <si>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</si>
  <si>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</si>
  <si>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</si>
  <si>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</si>
  <si>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</si>
  <si>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</si>
  <si>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</si>
  <si>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</si>
  <si>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</si>
  <si>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</si>
  <si>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</si>
  <si>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</si>
  <si>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</si>
  <si>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</si>
  <si>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</si>
  <si>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</si>
  <si>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</si>
  <si>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</si>
  <si>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</si>
  <si>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</si>
  <si>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</si>
  <si>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</si>
  <si>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</si>
  <si>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</si>
  <si>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</si>
  <si>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</si>
  <si>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</si>
  <si>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</si>
  <si>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</si>
  <si>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</si>
  <si>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</si>
  <si>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</si>
  <si>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</si>
  <si>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</si>
  <si>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</si>
  <si>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</si>
  <si>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</si>
  <si>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</si>
  <si>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</si>
  <si>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</si>
  <si>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</si>
  <si>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</si>
  <si>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</si>
  <si>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</si>
  <si>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</si>
  <si>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</si>
  <si>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</si>
  <si>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</si>
  <si>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</si>
  <si>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</si>
  <si>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</si>
  <si>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</si>
  <si>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</si>
  <si>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</si>
  <si>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</si>
  <si>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</si>
  <si>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</si>
  <si>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</si>
  <si>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</si>
  <si>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</si>
  <si>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</si>
  <si>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</si>
  <si>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</si>
  <si>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</si>
  <si>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</si>
  <si>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</si>
  <si>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</si>
  <si>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</si>
  <si>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</si>
  <si>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</si>
  <si>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</si>
  <si>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</si>
  <si>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</si>
  <si>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</si>
  <si>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</si>
  <si>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</si>
  <si>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</si>
  <si>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</si>
  <si>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</si>
  <si>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</si>
  <si>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</si>
  <si>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</si>
  <si>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</si>
  <si>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</si>
  <si>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</si>
  <si>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</si>
  <si>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</si>
  <si>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</si>
  <si>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</si>
  <si>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</si>
  <si>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</si>
  <si>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</si>
  <si>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</si>
  <si>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</si>
  <si>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</si>
  <si>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</si>
  <si>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</si>
  <si>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</si>
  <si>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</si>
  <si>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</si>
  <si>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</si>
  <si>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</si>
  <si>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</si>
  <si>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</si>
  <si>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</si>
  <si>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</si>
  <si>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</si>
  <si>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</si>
  <si>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</si>
  <si>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</si>
  <si>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</si>
  <si>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</si>
  <si>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</si>
  <si>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</si>
  <si>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</si>
  <si>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</si>
  <si>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</si>
  <si>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</si>
  <si>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</si>
  <si>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</si>
  <si>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</si>
  <si>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</si>
  <si>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</si>
  <si>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</si>
  <si>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</si>
  <si>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</si>
  <si>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</si>
  <si>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</si>
  <si>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</si>
  <si>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</si>
  <si>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</si>
  <si>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</si>
  <si>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</si>
  <si>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</si>
  <si>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</si>
  <si>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</si>
  <si>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</si>
  <si>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</si>
  <si>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</si>
  <si>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</si>
  <si>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</si>
  <si>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</si>
  <si>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</si>
  <si>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</si>
  <si>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</si>
  <si>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</si>
  <si>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</si>
  <si>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</si>
  <si>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</si>
  <si>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</si>
  <si>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</si>
  <si>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</si>
  <si>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</si>
  <si>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</si>
  <si>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</si>
  <si>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</si>
  <si>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</si>
  <si>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</si>
  <si>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</si>
  <si>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</si>
  <si>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</si>
  <si>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</si>
  <si>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</si>
  <si>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</si>
  <si>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</si>
  <si>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</si>
  <si>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</si>
  <si>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</si>
  <si>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</si>
  <si>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</si>
  <si>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</si>
  <si>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</si>
  <si>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</si>
  <si>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</si>
  <si>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</si>
  <si>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</si>
  <si>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</si>
  <si>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</si>
  <si>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</si>
  <si>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</si>
  <si>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</si>
  <si>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</si>
  <si>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</si>
  <si>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</si>
  <si>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</si>
  <si>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</si>
  <si>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</si>
  <si>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</si>
  <si>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</si>
  <si>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</si>
  <si>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</si>
  <si>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</si>
  <si>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</si>
  <si>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</si>
  <si>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</si>
  <si>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</si>
  <si>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</si>
  <si>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</si>
  <si>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</si>
  <si>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</si>
  <si>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</si>
  <si>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</si>
  <si>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</si>
  <si>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</si>
  <si>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</si>
  <si>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</si>
  <si>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</si>
  <si>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</si>
  <si>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</si>
  <si>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</si>
  <si>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</si>
  <si>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</si>
  <si>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</si>
  <si>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</si>
  <si>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</si>
  <si>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</si>
  <si>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</si>
  <si>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</si>
  <si>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</si>
  <si>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</si>
  <si>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</si>
  <si>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</si>
  <si>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</si>
  <si>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</si>
  <si>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</si>
  <si>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</si>
  <si>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</si>
  <si>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</si>
  <si>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</si>
  <si>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</si>
  <si>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</si>
  <si>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</si>
  <si>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</si>
  <si>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</si>
  <si>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</si>
  <si>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</si>
  <si>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</si>
  <si>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</si>
  <si>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</si>
  <si>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</si>
  <si>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</si>
  <si>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</si>
  <si>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</si>
  <si>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</si>
  <si>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</si>
  <si>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</si>
  <si>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</si>
  <si>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</si>
  <si>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</si>
  <si>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</si>
  <si>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</si>
  <si>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</si>
  <si>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</si>
  <si>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</si>
  <si>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</si>
  <si>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</si>
  <si>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</si>
  <si>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</si>
  <si>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</si>
  <si>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</si>
  <si>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</si>
  <si>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</si>
  <si>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</si>
  <si>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</si>
  <si>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</si>
  <si>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</si>
  <si>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</si>
  <si>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</si>
  <si>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</si>
  <si>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</si>
  <si>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</si>
  <si>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</si>
  <si>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</si>
  <si>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</si>
  <si>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</si>
  <si>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</si>
  <si>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</si>
  <si>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</si>
  <si>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</si>
  <si>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</si>
  <si>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</si>
  <si>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</si>
  <si>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</si>
  <si>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</si>
  <si>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</si>
  <si>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</si>
  <si>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</si>
  <si>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</si>
  <si>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</si>
  <si>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</si>
  <si>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</si>
  <si>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</si>
  <si>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</si>
  <si>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</si>
  <si>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</si>
  <si>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</si>
  <si>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</si>
  <si>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</si>
  <si>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</si>
  <si>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</si>
  <si>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</si>
  <si>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</si>
  <si>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</si>
  <si>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</si>
  <si>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</si>
  <si>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</si>
  <si>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</si>
  <si>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</si>
  <si>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</si>
  <si>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</si>
  <si>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</si>
  <si>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</si>
  <si>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</si>
  <si>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</si>
  <si>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</si>
  <si>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</si>
  <si>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</si>
  <si>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</si>
  <si>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</si>
  <si>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</si>
  <si>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</si>
  <si>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</si>
  <si>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</si>
  <si>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</si>
  <si>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</si>
  <si>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</si>
  <si>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</si>
  <si>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</si>
  <si>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</si>
  <si>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</si>
  <si>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</si>
  <si>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</si>
  <si>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</si>
  <si>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</si>
  <si>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</si>
  <si>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</si>
  <si>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</si>
  <si>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</si>
  <si>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</si>
  <si>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</si>
  <si>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</si>
  <si>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</si>
  <si>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</si>
  <si>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</si>
  <si>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</si>
  <si>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</si>
  <si>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</si>
  <si>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</si>
  <si>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</si>
  <si>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</si>
  <si>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</si>
  <si>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</si>
  <si>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</si>
  <si>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</si>
  <si>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</si>
  <si>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</si>
  <si>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</si>
  <si>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</si>
  <si>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</si>
  <si>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</si>
  <si>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</si>
  <si>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</si>
  <si>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</si>
  <si>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</si>
  <si>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</si>
  <si>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</si>
  <si>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</si>
  <si>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</si>
  <si>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</si>
  <si>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</si>
  <si>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</si>
  <si>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</si>
  <si>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</si>
  <si>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</si>
  <si>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</si>
  <si>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</si>
  <si>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</si>
  <si>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</si>
  <si>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</si>
  <si>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</si>
  <si>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</si>
  <si>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</si>
  <si>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</si>
  <si>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</si>
  <si>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</si>
  <si>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</si>
  <si>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</si>
  <si>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</si>
  <si>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</si>
  <si>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</si>
  <si>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</si>
  <si>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</si>
  <si>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</si>
  <si>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</si>
  <si>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</si>
  <si>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</si>
  <si>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</si>
  <si>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</si>
  <si>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</si>
  <si>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</si>
  <si>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</si>
  <si>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</si>
  <si>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</si>
  <si>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</si>
  <si>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</si>
  <si>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</si>
  <si>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</si>
  <si>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</si>
  <si>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</si>
  <si>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</si>
  <si>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</si>
  <si>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</si>
  <si>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</si>
  <si>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</si>
  <si>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</si>
  <si>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</si>
  <si>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</si>
  <si>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</si>
  <si>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</si>
  <si>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</si>
  <si>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</si>
  <si>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</si>
  <si>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</si>
  <si>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</si>
  <si>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</si>
  <si>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</si>
  <si>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</si>
  <si>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</si>
  <si>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</si>
  <si>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</si>
  <si>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</si>
  <si>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</si>
  <si>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</si>
  <si>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</si>
  <si>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</si>
  <si>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</si>
  <si>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</si>
  <si>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</si>
  <si>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</si>
  <si>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</si>
  <si>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</si>
  <si>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</si>
  <si>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</si>
  <si>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</si>
  <si>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</si>
  <si>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</si>
  <si>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</si>
  <si>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</si>
  <si>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</si>
  <si>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</si>
  <si>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</si>
  <si>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</si>
  <si>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</si>
  <si>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</si>
  <si>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</si>
  <si>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</si>
  <si>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</si>
  <si>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</si>
  <si>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</si>
  <si>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</si>
  <si>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</si>
  <si>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</si>
  <si>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</si>
  <si>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</si>
  <si>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</si>
  <si>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</si>
  <si>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</si>
  <si>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</si>
  <si>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</si>
  <si>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</si>
  <si>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</si>
  <si>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</si>
  <si>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</si>
  <si>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</si>
  <si>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</si>
  <si>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</si>
  <si>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</si>
  <si>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</si>
  <si>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</si>
  <si>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</si>
  <si>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</si>
  <si>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</si>
  <si>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</si>
  <si>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</si>
  <si>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</si>
  <si>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</si>
  <si>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</si>
  <si>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</si>
  <si>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</si>
  <si>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</si>
  <si>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</si>
  <si>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</si>
  <si>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</si>
  <si>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</si>
  <si>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</si>
  <si>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</si>
  <si>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</si>
  <si>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</si>
  <si>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</si>
  <si>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</si>
  <si>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</si>
  <si>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</si>
  <si>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</si>
  <si>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</si>
  <si>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</si>
  <si>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</si>
  <si>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</si>
  <si>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</si>
  <si>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</si>
  <si>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</si>
  <si>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</si>
  <si>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</si>
  <si>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</si>
  <si>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</si>
  <si>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</si>
  <si>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</si>
  <si>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</si>
  <si>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</si>
  <si>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</si>
  <si>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</si>
  <si>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</si>
  <si>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</si>
  <si>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</si>
  <si>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</si>
  <si>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</si>
  <si>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</si>
  <si>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</si>
  <si>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</si>
  <si>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</si>
  <si>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</si>
  <si>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</si>
  <si>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</si>
  <si>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</si>
  <si>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</si>
  <si>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</si>
  <si>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</si>
  <si>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</si>
  <si>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</si>
  <si>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</si>
  <si>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</si>
  <si>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</si>
  <si>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</si>
  <si>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</si>
  <si>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</si>
  <si>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</si>
  <si>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</si>
  <si>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</si>
  <si>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</si>
  <si>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</si>
  <si>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</si>
  <si>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</si>
  <si>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</si>
  <si>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</si>
  <si>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</si>
  <si>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</si>
  <si>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</si>
  <si>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</si>
  <si>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</si>
  <si>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</si>
  <si>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</si>
  <si>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</si>
  <si>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</si>
  <si>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</si>
  <si>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</si>
  <si>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</si>
  <si>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</si>
  <si>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</si>
  <si>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</si>
  <si>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</si>
  <si>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</si>
  <si>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</si>
  <si>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</si>
  <si>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</si>
  <si>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</si>
  <si>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</si>
  <si>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</si>
  <si>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</si>
  <si>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</si>
  <si>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</si>
  <si>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</si>
  <si>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</si>
  <si>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</si>
  <si>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</si>
  <si>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</si>
  <si>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</si>
  <si>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</si>
  <si>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</si>
  <si>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</si>
  <si>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</si>
  <si>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</si>
  <si>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</si>
  <si>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</si>
  <si>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</si>
  <si>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</si>
  <si>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</si>
  <si>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</si>
  <si>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</si>
  <si>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</si>
  <si>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</si>
  <si>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</si>
  <si>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</si>
  <si>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</si>
  <si>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</si>
  <si>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</si>
  <si>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</si>
  <si>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</si>
  <si>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</si>
  <si>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</si>
  <si>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</si>
  <si>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</si>
  <si>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</si>
  <si>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</si>
  <si>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</si>
  <si>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</si>
  <si>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</si>
  <si>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</si>
  <si>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</si>
  <si>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</si>
  <si>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</si>
  <si>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</si>
  <si>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</si>
  <si>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</si>
  <si>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</si>
  <si>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</si>
  <si>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</si>
  <si>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</si>
  <si>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</si>
  <si>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</si>
  <si>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</si>
  <si>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</si>
  <si>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</si>
  <si>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</si>
  <si>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</si>
  <si>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</si>
  <si>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</si>
  <si>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</si>
  <si>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</si>
  <si>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</si>
  <si>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</si>
  <si>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</si>
  <si>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</si>
  <si>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</si>
  <si>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</si>
  <si>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</si>
  <si>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</si>
  <si>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</si>
  <si>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</si>
  <si>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</si>
  <si>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</si>
  <si>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</si>
  <si>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</si>
  <si>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</si>
  <si>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</si>
  <si>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</si>
  <si>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</si>
  <si>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</si>
  <si>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</si>
  <si>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</si>
  <si>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</si>
  <si>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</si>
  <si>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</si>
  <si>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</si>
  <si>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</si>
  <si>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</si>
  <si>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</si>
  <si>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</si>
  <si>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</si>
  <si>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</si>
  <si>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</si>
  <si>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</si>
  <si>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</si>
  <si>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</si>
  <si>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</si>
  <si>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</si>
  <si>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</si>
  <si>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</si>
  <si>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</si>
  <si>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</si>
  <si>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</si>
  <si>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</si>
  <si>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</si>
  <si>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</si>
  <si>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</si>
  <si>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</si>
  <si>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</si>
  <si>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</si>
  <si>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</si>
  <si>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</si>
  <si>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</si>
  <si>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</si>
  <si>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</si>
  <si>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</si>
  <si>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</si>
  <si>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</si>
  <si>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</si>
  <si>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</si>
  <si>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</si>
  <si>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</si>
  <si>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</si>
  <si>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</si>
  <si>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</si>
  <si>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</si>
  <si>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</si>
  <si>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</si>
  <si>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</si>
  <si>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</si>
  <si>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</si>
  <si>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</si>
  <si>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</si>
  <si>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</si>
  <si>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</si>
  <si>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</si>
  <si>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</si>
  <si>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</si>
  <si>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</si>
  <si>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</si>
  <si>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</si>
  <si>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</si>
  <si>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</si>
  <si>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</si>
  <si>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</si>
  <si>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</si>
  <si>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</si>
  <si>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</si>
  <si>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</si>
  <si>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</si>
  <si>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</si>
  <si>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</si>
  <si>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</si>
  <si>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</si>
  <si>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</si>
  <si>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</si>
  <si>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</si>
  <si>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</si>
  <si>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</si>
  <si>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</si>
  <si>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</si>
  <si>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</si>
  <si>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</si>
  <si>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</si>
  <si>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</si>
  <si>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</si>
  <si>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</si>
  <si>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</si>
  <si>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</si>
  <si>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</si>
  <si>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</si>
  <si>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</si>
  <si>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</si>
  <si>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</si>
  <si>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</si>
  <si>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</si>
  <si>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</si>
  <si>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</si>
  <si>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</si>
  <si>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</si>
  <si>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</si>
  <si>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</si>
  <si>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</si>
  <si>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</si>
  <si>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</si>
  <si>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</si>
  <si>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</si>
  <si>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</si>
  <si>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</si>
  <si>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</si>
  <si>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</si>
  <si>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</si>
  <si>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</si>
  <si>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</si>
  <si>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</si>
  <si>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</si>
  <si>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</si>
  <si>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</si>
  <si>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</si>
  <si>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</si>
  <si>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</si>
  <si>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</si>
  <si>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</si>
  <si>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</si>
  <si>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</si>
  <si>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</si>
  <si>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</si>
  <si>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</si>
  <si>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</si>
  <si>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</si>
  <si>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</si>
  <si>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</si>
  <si>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</si>
  <si>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</si>
  <si>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</si>
  <si>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</si>
  <si>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</si>
  <si>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</si>
  <si>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</si>
  <si>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</si>
  <si>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</si>
  <si>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</si>
  <si>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</si>
  <si>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</si>
  <si>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</si>
  <si>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</si>
  <si>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</si>
  <si>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</si>
  <si>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</si>
  <si>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</si>
  <si>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</si>
  <si>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</si>
  <si>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</si>
  <si>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</si>
  <si>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</si>
  <si>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</si>
  <si>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</si>
  <si>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</si>
  <si>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</si>
  <si>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</si>
  <si>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</si>
  <si>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</si>
  <si>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</si>
  <si>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</si>
  <si>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</si>
  <si>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</si>
  <si>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</si>
  <si>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</si>
  <si>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</si>
  <si>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</si>
  <si>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</si>
  <si>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</si>
  <si>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</si>
  <si>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</si>
  <si>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</si>
  <si>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</si>
  <si>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</si>
  <si>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</si>
  <si>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</si>
  <si>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</si>
  <si>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</si>
  <si>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</si>
  <si>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</si>
  <si>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</si>
  <si>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</si>
  <si>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</si>
  <si>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</si>
  <si>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</si>
  <si>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</si>
  <si>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</si>
  <si>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</si>
  <si>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</si>
  <si>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</si>
  <si>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</si>
  <si>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</si>
  <si>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</si>
  <si>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</si>
  <si>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</si>
  <si>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</si>
  <si>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</si>
  <si>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</si>
  <si>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</si>
  <si>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</si>
  <si>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</si>
  <si>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</si>
  <si>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</si>
  <si>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</si>
  <si>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</si>
  <si>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</si>
  <si>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</si>
  <si>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</si>
  <si>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</si>
  <si>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</si>
  <si>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</si>
  <si>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</si>
  <si>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</si>
  <si>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</si>
  <si>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</si>
  <si>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</si>
  <si>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</si>
  <si>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</si>
  <si>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</si>
  <si>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</si>
  <si>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</si>
  <si>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</si>
  <si>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</si>
  <si>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</si>
  <si>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</si>
  <si>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</si>
  <si>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</si>
  <si>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</si>
  <si>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</si>
  <si>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</si>
  <si>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</si>
  <si>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</si>
  <si>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</si>
  <si>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</si>
  <si>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</si>
  <si>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</si>
  <si>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</si>
  <si>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</si>
  <si>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</si>
  <si>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</si>
  <si>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</si>
  <si>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</si>
  <si>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</si>
  <si>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</si>
  <si>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</si>
  <si>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</si>
  <si>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</si>
  <si>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</si>
  <si>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</si>
  <si>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</si>
  <si>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</si>
  <si>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</si>
  <si>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</si>
  <si>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</si>
  <si>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</si>
  <si>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</si>
  <si>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</si>
  <si>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</si>
  <si>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</si>
  <si>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</si>
  <si>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</si>
  <si>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</si>
  <si>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</si>
  <si>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</si>
  <si>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</si>
  <si>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</si>
  <si>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</si>
  <si>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</si>
  <si>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</si>
  <si>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</si>
  <si>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</si>
  <si>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</si>
  <si>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</si>
  <si>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</si>
  <si>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</si>
  <si>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</si>
  <si>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</si>
  <si>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</si>
  <si>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</si>
  <si>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</si>
  <si>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</si>
  <si>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</si>
  <si>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</si>
  <si>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</si>
  <si>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</si>
  <si>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</si>
  <si>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</si>
  <si>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</si>
  <si>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</si>
  <si>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</si>
  <si>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</si>
  <si>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</si>
  <si>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</si>
  <si>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</si>
  <si>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</si>
  <si>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</si>
  <si>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</si>
  <si>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</si>
  <si>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</si>
  <si>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</si>
  <si>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</si>
  <si>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</si>
  <si>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</si>
  <si>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</si>
  <si>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</si>
  <si>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</si>
  <si>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</si>
  <si>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</si>
  <si>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</si>
  <si>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</si>
  <si>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</si>
  <si>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</si>
  <si>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</si>
  <si>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</si>
  <si>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</si>
  <si>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</si>
  <si>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</si>
  <si>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</si>
  <si>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</si>
  <si>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</si>
  <si>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</si>
  <si>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</si>
  <si>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</si>
  <si>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</si>
  <si>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</si>
  <si>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</si>
  <si>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</si>
  <si>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</si>
  <si>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</si>
  <si>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</si>
  <si>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</si>
  <si>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</si>
  <si>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</si>
  <si>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</si>
  <si>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</si>
  <si>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</si>
  <si>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</si>
  <si>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</si>
  <si>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</si>
  <si>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</si>
  <si>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</si>
  <si>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</si>
  <si>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</si>
  <si>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</si>
  <si>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</si>
  <si>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</si>
  <si>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</si>
  <si>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</si>
  <si>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</si>
  <si>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</si>
  <si>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</si>
  <si>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</si>
  <si>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</si>
  <si>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</si>
  <si>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</si>
  <si>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</si>
  <si>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</si>
  <si>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</si>
  <si>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</si>
  <si>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</si>
  <si>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</si>
  <si>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</si>
  <si>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</si>
  <si>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</si>
  <si>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</si>
  <si>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</si>
  <si>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</si>
  <si>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</si>
  <si>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</si>
  <si>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</si>
  <si>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</si>
  <si>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</si>
  <si>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</si>
  <si>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</si>
  <si>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</si>
  <si>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</si>
  <si>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</si>
  <si>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</si>
  <si>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</si>
  <si>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</si>
  <si>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</si>
  <si>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</si>
  <si>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</si>
  <si>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</si>
  <si>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</si>
  <si>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</si>
  <si>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</si>
  <si>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</si>
  <si>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</si>
  <si>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</si>
  <si>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</si>
  <si>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</si>
  <si>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</si>
  <si>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</si>
  <si>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</si>
  <si>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</si>
  <si>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</si>
  <si>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</si>
  <si>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</si>
  <si>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</si>
  <si>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</si>
  <si>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</si>
  <si>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</si>
  <si>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</si>
  <si>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</si>
  <si>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</si>
  <si>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</si>
  <si>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</si>
  <si>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</si>
  <si>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</si>
  <si>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</si>
  <si>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</si>
  <si>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</si>
  <si>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</si>
  <si>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</si>
  <si>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</si>
  <si>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</si>
  <si>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</si>
  <si>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</si>
  <si>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</si>
  <si>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</si>
  <si>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</si>
  <si>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</si>
  <si>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</si>
  <si>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</si>
  <si>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</si>
  <si>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</si>
  <si>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</si>
  <si>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</si>
  <si>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</si>
  <si>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</si>
  <si>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</si>
  <si>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</si>
  <si>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</si>
  <si>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</si>
  <si>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</si>
  <si>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</si>
  <si>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</si>
  <si>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</si>
  <si>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</si>
  <si>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</si>
  <si>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</si>
  <si>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</si>
  <si>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</si>
  <si>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</si>
  <si>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</si>
  <si>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</si>
  <si>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</si>
  <si>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</si>
  <si>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</si>
  <si>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</si>
  <si>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</si>
  <si>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</si>
  <si>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</si>
  <si>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</si>
  <si>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</si>
  <si>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</si>
  <si>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</si>
  <si>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</si>
  <si>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</si>
  <si>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</si>
  <si>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</si>
  <si>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</si>
  <si>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</si>
  <si>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</si>
  <si>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</si>
  <si>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</si>
  <si>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</si>
  <si>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</si>
  <si>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</si>
  <si>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</si>
  <si>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</si>
  <si>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</si>
  <si>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</si>
  <si>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</si>
  <si>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</si>
  <si>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</si>
  <si>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</si>
  <si>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</si>
  <si>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</si>
  <si>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</si>
  <si>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</si>
  <si>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</si>
  <si>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</si>
  <si>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</si>
  <si>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</si>
  <si>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</si>
  <si>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</si>
  <si>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</si>
  <si>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</si>
  <si>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</si>
  <si>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</si>
  <si>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</si>
  <si>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</si>
  <si>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</si>
  <si>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</si>
  <si>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</si>
  <si>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</si>
  <si>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</si>
  <si>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</si>
  <si>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</si>
  <si>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</si>
  <si>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</si>
  <si>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</si>
  <si>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</si>
  <si>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</si>
  <si>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</si>
  <si>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</si>
  <si>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</si>
  <si>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</si>
  <si>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</si>
  <si>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</si>
  <si>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</si>
  <si>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</si>
  <si>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</si>
  <si>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</si>
  <si>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</si>
  <si>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</si>
  <si>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</si>
  <si>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</si>
  <si>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</si>
  <si>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</si>
  <si>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</si>
  <si>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</si>
  <si>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</si>
  <si>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</si>
  <si>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</si>
  <si>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</si>
  <si>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</si>
  <si>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</si>
  <si>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</si>
  <si>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</si>
  <si>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</si>
  <si>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</si>
  <si>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</si>
  <si>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</si>
  <si>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</si>
  <si>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</si>
  <si>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</si>
  <si>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</si>
  <si>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</si>
  <si>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</si>
  <si>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</si>
  <si>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</si>
  <si>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</si>
  <si>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</si>
  <si>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</si>
  <si>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</si>
  <si>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</si>
  <si>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</si>
  <si>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</si>
  <si>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</si>
  <si>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</si>
  <si>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</si>
  <si>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</si>
  <si>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</si>
  <si>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</si>
  <si>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</si>
  <si>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</si>
  <si>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</si>
  <si>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</si>
  <si>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</si>
  <si>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</si>
  <si>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</si>
  <si>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</si>
  <si>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</si>
  <si>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</si>
  <si>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</si>
  <si>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</si>
  <si>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</si>
  <si>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</si>
  <si>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</si>
  <si>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</si>
  <si>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</si>
  <si>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</si>
  <si>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</si>
  <si>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</si>
  <si>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</si>
  <si>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</si>
  <si>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</si>
  <si>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</si>
  <si>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</si>
  <si>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</si>
  <si>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</si>
  <si>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</si>
  <si>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</si>
  <si>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</si>
  <si>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</si>
  <si>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</si>
  <si>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</si>
  <si>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</si>
  <si>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</si>
  <si>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</si>
  <si>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</si>
  <si>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</si>
  <si>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</si>
  <si>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</si>
  <si>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</si>
  <si>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</si>
  <si>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</si>
  <si>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</si>
  <si>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</si>
  <si>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</si>
  <si>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</si>
  <si>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</si>
  <si>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</si>
  <si>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</si>
  <si>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</si>
  <si>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</si>
  <si>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</si>
  <si>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</si>
  <si>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</si>
  <si>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</si>
  <si>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</si>
  <si>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</si>
  <si>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</si>
  <si>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</si>
  <si>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</si>
  <si>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</si>
  <si>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</si>
  <si>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</si>
  <si>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</si>
  <si>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</si>
  <si>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</si>
  <si>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</si>
  <si>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</si>
  <si>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</si>
  <si>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</si>
  <si>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</si>
  <si>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</si>
  <si>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</si>
  <si>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</si>
  <si>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</si>
  <si>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</si>
  <si>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</si>
  <si>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</si>
  <si>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</si>
  <si>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</si>
  <si>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</si>
  <si>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</si>
  <si>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</si>
  <si>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</si>
  <si>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</si>
  <si>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</si>
  <si>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</si>
  <si>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</si>
  <si>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</si>
  <si>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</si>
  <si>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</si>
  <si>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</si>
  <si>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</si>
  <si>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</si>
  <si>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</si>
  <si>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</si>
  <si>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</si>
  <si>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</si>
  <si>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</si>
  <si>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</si>
  <si>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</si>
  <si>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</si>
  <si>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</si>
  <si>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</si>
  <si>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</si>
  <si>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</si>
  <si>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</si>
  <si>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</si>
  <si>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</si>
  <si>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</si>
  <si>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</si>
  <si>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</si>
  <si>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</si>
  <si>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</si>
  <si>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</si>
  <si>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</si>
  <si>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</si>
  <si>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</si>
  <si>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</si>
  <si>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</si>
  <si>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</si>
  <si>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</si>
  <si>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</si>
  <si>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</si>
  <si>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</si>
  <si>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</si>
  <si>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</si>
  <si>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</si>
  <si>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</si>
  <si>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</si>
  <si>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</si>
  <si>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</si>
  <si>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</si>
  <si>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</si>
  <si>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</si>
  <si>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</si>
  <si>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</si>
  <si>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</si>
  <si>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</si>
  <si>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</si>
  <si>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</si>
  <si>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</si>
  <si>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</si>
  <si>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</si>
  <si>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</si>
  <si>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</si>
  <si>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</si>
  <si>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</si>
  <si>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</si>
  <si>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</si>
  <si>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</si>
  <si>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</si>
  <si>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</si>
  <si>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</si>
  <si>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</si>
  <si>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</si>
  <si>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</si>
  <si>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</si>
  <si>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</si>
  <si>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</si>
  <si>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</si>
  <si>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</si>
  <si>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</si>
  <si>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</si>
  <si>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</si>
  <si>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</si>
  <si>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</si>
  <si>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</si>
  <si>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</si>
  <si>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</si>
  <si>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</si>
  <si>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</si>
  <si>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</si>
  <si>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</si>
  <si>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</si>
  <si>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</si>
  <si>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</si>
  <si>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</si>
  <si>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</si>
  <si>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</si>
  <si>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</si>
  <si>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</si>
  <si>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</si>
  <si>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</si>
  <si>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</si>
  <si>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</si>
  <si>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</si>
  <si>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</si>
  <si>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</si>
  <si>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</si>
  <si>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</si>
  <si>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</si>
  <si>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</si>
  <si>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</si>
  <si>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</si>
  <si>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</si>
  <si>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</si>
  <si>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</si>
  <si>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</si>
  <si>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</si>
  <si>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</si>
  <si>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</si>
  <si>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</si>
  <si>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</si>
  <si>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</si>
  <si>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</si>
  <si>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</si>
  <si>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</si>
  <si>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</si>
  <si>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</si>
  <si>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</si>
  <si>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</si>
  <si>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</si>
  <si>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</si>
  <si>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</si>
  <si>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</si>
  <si>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</si>
  <si>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</si>
  <si>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</si>
  <si>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</si>
  <si>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</si>
  <si>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</si>
  <si>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</si>
  <si>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</si>
  <si>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</si>
  <si>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</si>
  <si>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</si>
  <si>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</si>
  <si>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</si>
  <si>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</si>
  <si>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</si>
  <si>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</si>
  <si>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</si>
  <si>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</si>
  <si>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</si>
  <si>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</si>
  <si>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</si>
  <si>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</si>
  <si>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</si>
  <si>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</si>
  <si>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</si>
  <si>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</si>
  <si>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</si>
  <si>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</si>
  <si>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</si>
  <si>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</si>
  <si>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</si>
  <si>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</si>
  <si>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</si>
  <si>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</si>
  <si>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</si>
  <si>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</si>
  <si>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</si>
  <si>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</si>
  <si>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</si>
  <si>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</si>
  <si>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</si>
  <si>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</si>
  <si>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</si>
  <si>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</si>
  <si>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</si>
  <si>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</si>
  <si>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</si>
  <si>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</si>
  <si>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</si>
  <si>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</si>
  <si>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</si>
  <si>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</si>
  <si>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</si>
  <si>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</si>
  <si>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</si>
  <si>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</si>
  <si>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</si>
  <si>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</si>
  <si>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</si>
  <si>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</si>
  <si>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</si>
  <si>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</si>
  <si>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</si>
  <si>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</si>
  <si>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</si>
  <si>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</si>
  <si>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</si>
  <si>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</si>
  <si>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</si>
  <si>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</si>
  <si>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</si>
  <si>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</si>
  <si>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</si>
  <si>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</si>
  <si>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</si>
  <si>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</si>
  <si>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</si>
  <si>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</si>
  <si>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</si>
  <si>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</si>
  <si>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</si>
  <si>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</si>
  <si>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</si>
  <si>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</si>
  <si>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</si>
  <si>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</si>
  <si>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</si>
  <si>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</si>
  <si>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</si>
  <si>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</si>
  <si>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</si>
  <si>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</si>
  <si>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</si>
  <si>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</si>
  <si>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</si>
  <si>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</si>
  <si>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</si>
  <si>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</si>
  <si>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</si>
  <si>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</si>
  <si>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</si>
  <si>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</si>
  <si>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</si>
  <si>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</si>
  <si>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</si>
  <si>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</si>
  <si>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</si>
  <si>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</si>
  <si>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</si>
  <si>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</si>
  <si>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</si>
  <si>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</si>
  <si>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</si>
  <si>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</si>
  <si>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</si>
  <si>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</si>
  <si>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</si>
  <si>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</si>
  <si>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</si>
  <si>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</si>
  <si>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</si>
  <si>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</si>
  <si>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</si>
  <si>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</si>
  <si>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</si>
  <si>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</si>
  <si>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</si>
  <si>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</si>
  <si>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</si>
  <si>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</si>
  <si>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</si>
  <si>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</si>
  <si>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</si>
  <si>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</si>
  <si>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</si>
  <si>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</si>
  <si>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</si>
  <si>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</si>
  <si>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</si>
  <si>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</si>
  <si>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</si>
  <si>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</si>
  <si>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</si>
  <si>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</si>
  <si>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</si>
  <si>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</si>
  <si>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</si>
  <si>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</si>
  <si>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</si>
  <si>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</si>
  <si>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</si>
  <si>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</si>
  <si>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</si>
  <si>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</si>
  <si>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</si>
  <si>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</si>
  <si>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</si>
  <si>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</si>
  <si>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</si>
  <si>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</si>
  <si>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</si>
  <si>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</si>
  <si>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</si>
  <si>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</si>
  <si>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</si>
  <si>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</si>
  <si>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</si>
  <si>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</si>
  <si>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</si>
  <si>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</si>
  <si>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</si>
  <si>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</si>
  <si>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</si>
  <si>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</si>
  <si>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</si>
  <si>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</si>
  <si>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</si>
  <si>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</si>
  <si>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</si>
  <si>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</si>
  <si>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</si>
  <si>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</si>
  <si>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</si>
  <si>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</si>
  <si>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</si>
  <si>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</si>
  <si>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</si>
  <si>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</si>
  <si>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</si>
  <si>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</si>
  <si>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</si>
  <si>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</si>
  <si>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</si>
  <si>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</si>
  <si>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</si>
  <si>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</si>
  <si>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</si>
  <si>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</si>
  <si>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</si>
  <si>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</si>
  <si>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</si>
  <si>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</si>
  <si>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</si>
  <si>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</si>
  <si>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</si>
  <si>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</si>
  <si>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</si>
  <si>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</si>
  <si>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</si>
  <si>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</si>
  <si>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</si>
  <si>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</si>
  <si>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</si>
  <si>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</si>
  <si>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</si>
  <si>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</si>
  <si>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</si>
  <si>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</si>
  <si>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</si>
  <si>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</si>
  <si>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</si>
  <si>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</si>
  <si>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</si>
  <si>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</si>
  <si>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</si>
  <si>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</si>
  <si>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</si>
  <si>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</si>
  <si>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</si>
  <si>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</si>
  <si>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</si>
  <si>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</si>
  <si>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</si>
  <si>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</si>
  <si>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</si>
  <si>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</si>
  <si>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</si>
  <si>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</si>
  <si>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</si>
  <si>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</si>
  <si>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</si>
  <si>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</si>
  <si>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</si>
  <si>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</si>
  <si>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</si>
  <si>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</si>
  <si>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</si>
  <si>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</si>
  <si>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</si>
  <si>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</si>
  <si>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</si>
  <si>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</si>
  <si>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</si>
  <si>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</si>
  <si>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</si>
  <si>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</si>
  <si>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</si>
  <si>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</si>
  <si>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</si>
  <si>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</si>
  <si>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</si>
  <si>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</si>
  <si>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</si>
  <si>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</si>
  <si>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</si>
  <si>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</si>
  <si>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</si>
  <si>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</si>
  <si>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</si>
  <si>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</si>
  <si>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</si>
  <si>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</si>
  <si>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</si>
  <si>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</si>
  <si>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</si>
  <si>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</si>
  <si>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</si>
  <si>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</si>
  <si>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</si>
  <si>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</si>
  <si>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</si>
  <si>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</si>
  <si>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</si>
  <si>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</si>
  <si>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</si>
  <si>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</si>
  <si>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</si>
  <si>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</si>
  <si>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</si>
  <si>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</si>
  <si>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</si>
  <si>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</si>
  <si>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</si>
  <si>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</si>
  <si>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</si>
  <si>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</si>
  <si>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</si>
  <si>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</si>
  <si>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</si>
  <si>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</si>
  <si>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</si>
  <si>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</si>
  <si>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</si>
  <si>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</si>
  <si>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</si>
  <si>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</si>
  <si>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</si>
  <si>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</si>
  <si>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</si>
  <si>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</si>
  <si>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</si>
  <si>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</si>
  <si>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</si>
  <si>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</si>
  <si>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</si>
  <si>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</si>
  <si>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</si>
  <si>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</si>
  <si>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</si>
  <si>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</si>
  <si>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</si>
  <si>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</si>
  <si>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</si>
  <si>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</si>
  <si>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</si>
  <si>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</si>
  <si>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</si>
  <si>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</si>
  <si>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</si>
  <si>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</si>
  <si>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</si>
  <si>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</si>
  <si>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</si>
  <si>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</si>
  <si>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</si>
  <si>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</si>
  <si>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</si>
  <si>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</si>
  <si>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</si>
  <si>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</si>
  <si>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</si>
  <si>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</si>
  <si>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</si>
  <si>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</si>
  <si>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</si>
  <si>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</si>
  <si>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</si>
  <si>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</si>
  <si>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</si>
  <si>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</si>
  <si>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</si>
  <si>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</si>
  <si>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</si>
  <si>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</si>
  <si>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</si>
  <si>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</si>
  <si>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</si>
  <si>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</si>
  <si>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</si>
  <si>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</si>
  <si>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</si>
  <si>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</si>
  <si>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</si>
  <si>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</si>
  <si>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</si>
  <si>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</si>
  <si>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</si>
  <si>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</si>
  <si>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</si>
  <si>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</si>
  <si>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</si>
  <si>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</si>
  <si>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</si>
  <si>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</si>
  <si>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</si>
  <si>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</si>
  <si>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</si>
  <si>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</si>
  <si>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</si>
  <si>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</si>
  <si>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</si>
  <si>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</si>
  <si>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</si>
  <si>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</si>
  <si>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</si>
  <si>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</si>
  <si>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</si>
  <si>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</si>
  <si>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</si>
  <si>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</si>
  <si>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</si>
  <si>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</si>
  <si>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</si>
  <si>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</si>
  <si>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</si>
  <si>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</si>
  <si>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</si>
  <si>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</si>
  <si>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</si>
  <si>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</si>
  <si>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</si>
  <si>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</si>
  <si>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</si>
  <si>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</si>
  <si>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</si>
  <si>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</si>
  <si>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</si>
  <si>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</si>
  <si>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</si>
  <si>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</si>
  <si>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</si>
  <si>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</si>
  <si>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</si>
  <si>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</si>
  <si>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</si>
  <si>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</si>
  <si>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</si>
  <si>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</si>
  <si>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</si>
  <si>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</si>
  <si>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</si>
  <si>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</si>
  <si>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</si>
  <si>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</si>
  <si>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</si>
  <si>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</si>
  <si>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</si>
  <si>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</si>
  <si>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</si>
  <si>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</si>
  <si>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</si>
  <si>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</si>
  <si>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</si>
  <si>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</si>
  <si>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</si>
  <si>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</si>
  <si>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</si>
  <si>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</si>
  <si>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</si>
  <si>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</si>
  <si>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</si>
  <si>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</si>
  <si>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</si>
  <si>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</si>
  <si>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</si>
  <si>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</si>
  <si>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</si>
  <si>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</si>
  <si>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</si>
  <si>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</si>
  <si>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</si>
  <si>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</si>
  <si>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</si>
  <si>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</si>
  <si>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</si>
  <si>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</si>
  <si>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</si>
  <si>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</si>
  <si>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</si>
  <si>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</si>
  <si>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</si>
  <si>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</si>
  <si>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</si>
  <si>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</si>
  <si>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</si>
  <si>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</si>
  <si>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</si>
  <si>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</si>
  <si>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</si>
  <si>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</si>
  <si>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</si>
  <si>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</si>
  <si>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</si>
  <si>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</si>
  <si>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</si>
  <si>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</si>
  <si>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</si>
  <si>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</si>
  <si>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</si>
  <si>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</si>
  <si>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</si>
  <si>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</si>
  <si>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</si>
  <si>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</si>
  <si>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</si>
  <si>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</si>
  <si>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</si>
  <si>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</si>
  <si>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</si>
  <si>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</si>
  <si>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</si>
  <si>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</si>
  <si>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</si>
  <si>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</si>
  <si>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</si>
  <si>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</si>
  <si>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</si>
  <si>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</si>
  <si>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</si>
  <si>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</si>
  <si>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</si>
  <si>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</si>
  <si>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</si>
  <si>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</si>
  <si>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</si>
  <si>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</si>
  <si>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</si>
  <si>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</si>
  <si>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</si>
  <si>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</si>
  <si>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</si>
  <si>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</si>
  <si>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</si>
  <si>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</si>
  <si>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</si>
  <si>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</si>
  <si>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</si>
  <si>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</si>
  <si>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</si>
  <si>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</si>
  <si>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</si>
  <si>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</si>
  <si>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</si>
  <si>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</si>
  <si>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</si>
  <si>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</si>
  <si>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</si>
  <si>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</si>
  <si>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</si>
  <si>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</si>
  <si>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</si>
  <si>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</si>
  <si>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</si>
  <si>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</si>
  <si>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</si>
  <si>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</si>
  <si>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</si>
  <si>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</si>
  <si>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</si>
  <si>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</si>
  <si>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</si>
  <si>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</si>
  <si>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</si>
  <si>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</si>
  <si>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</si>
  <si>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</si>
  <si>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</si>
  <si>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</si>
  <si>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</si>
  <si>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</si>
  <si>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</si>
  <si>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</si>
  <si>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</si>
  <si>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</si>
  <si>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</si>
  <si>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</si>
  <si>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</si>
  <si>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</si>
  <si>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</si>
  <si>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</si>
  <si>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</si>
  <si>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</si>
  <si>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</si>
  <si>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</si>
  <si>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</si>
  <si>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</si>
  <si>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</si>
  <si>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</si>
  <si>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</si>
  <si>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</si>
  <si>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</si>
  <si>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</si>
  <si>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</si>
  <si>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</si>
  <si>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</si>
  <si>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</si>
  <si>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</si>
  <si>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</si>
  <si>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</si>
  <si>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</si>
  <si>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</si>
  <si>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</si>
  <si>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</si>
  <si>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</si>
  <si>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</si>
  <si>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</si>
  <si>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</si>
  <si>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</si>
  <si>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</si>
  <si>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</si>
  <si>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</si>
  <si>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</si>
  <si>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</si>
  <si>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</si>
  <si>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</si>
  <si>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</si>
  <si>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</si>
  <si>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</si>
  <si>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</si>
  <si>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</si>
  <si>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</si>
  <si>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</si>
  <si>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</si>
  <si>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</si>
  <si>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</si>
  <si>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</si>
  <si>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</si>
  <si>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</si>
  <si>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</si>
  <si>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</si>
  <si>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</si>
  <si>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</si>
  <si>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</si>
  <si>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</si>
  <si>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</si>
  <si>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</si>
  <si>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</si>
  <si>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</si>
  <si>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</si>
  <si>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</si>
  <si>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</si>
  <si>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</si>
  <si>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</si>
  <si>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</si>
  <si>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</si>
  <si>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</si>
  <si>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</si>
  <si>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</si>
  <si>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</si>
  <si>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</si>
  <si>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</si>
  <si>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</si>
  <si>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</si>
  <si>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</si>
  <si>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</si>
  <si>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</si>
  <si>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</si>
  <si>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</si>
  <si>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</si>
  <si>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</si>
  <si>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</si>
  <si>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</si>
  <si>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</si>
  <si>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</si>
  <si>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</si>
  <si>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</si>
  <si>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</si>
  <si>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</si>
  <si>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</si>
  <si>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</si>
  <si>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</si>
  <si>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</si>
  <si>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</si>
  <si>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</si>
  <si>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</si>
  <si>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</si>
  <si>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</si>
  <si>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</si>
  <si>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</si>
  <si>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</si>
  <si>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</si>
  <si>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</si>
  <si>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</si>
  <si>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</si>
  <si>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</si>
  <si>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</si>
  <si>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</si>
  <si>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</si>
  <si>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</si>
  <si>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</si>
  <si>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</si>
  <si>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</si>
  <si>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</si>
  <si>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</si>
  <si>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</si>
  <si>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</si>
  <si>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</si>
  <si>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</si>
  <si>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</si>
  <si>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</si>
  <si>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</si>
  <si>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</si>
  <si>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</si>
  <si>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</si>
  <si>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</si>
  <si>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</si>
  <si>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</si>
  <si>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</si>
  <si>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</si>
  <si>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</si>
  <si>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</si>
  <si>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</si>
  <si>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</si>
  <si>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</si>
  <si>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</si>
  <si>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</si>
  <si>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</si>
  <si>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</si>
  <si>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</si>
  <si>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</si>
  <si>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</si>
  <si>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</si>
  <si>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</si>
  <si>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</si>
  <si>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</si>
  <si>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</si>
  <si>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</si>
  <si>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</si>
  <si>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</si>
  <si>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</si>
  <si>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</si>
  <si>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</si>
  <si>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</si>
  <si>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</si>
  <si>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</si>
  <si>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</si>
  <si>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</si>
  <si>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</si>
  <si>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</si>
  <si>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</si>
  <si>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</si>
  <si>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</si>
  <si>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</si>
  <si>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</si>
  <si>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</si>
  <si>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</si>
  <si>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</si>
  <si>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</si>
  <si>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</si>
  <si>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</si>
  <si>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</si>
  <si>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</si>
  <si>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</si>
  <si>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</si>
  <si>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</si>
  <si>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</si>
  <si>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</si>
  <si>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</si>
  <si>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</si>
  <si>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</si>
  <si>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</si>
  <si>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</si>
  <si>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</si>
  <si>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</si>
  <si>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</si>
  <si>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</si>
  <si>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</si>
  <si>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</si>
  <si>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</si>
  <si>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</si>
  <si>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</si>
  <si>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</si>
  <si>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</si>
  <si>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</si>
  <si>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</si>
  <si>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</si>
  <si>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</si>
  <si>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</si>
  <si>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</si>
  <si>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</si>
  <si>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</si>
  <si>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</si>
  <si>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</si>
  <si>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</si>
  <si>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</si>
  <si>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</si>
  <si>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</si>
  <si>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</si>
  <si>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</si>
  <si>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</si>
  <si>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</si>
  <si>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</si>
  <si>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</si>
  <si>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</si>
  <si>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</si>
  <si>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</si>
  <si>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</si>
  <si>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</si>
  <si>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</si>
  <si>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</si>
  <si>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</si>
  <si>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</si>
  <si>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</si>
  <si>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</si>
  <si>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</si>
  <si>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</si>
  <si>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</si>
  <si>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</si>
  <si>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</si>
  <si>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</si>
  <si>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</si>
  <si>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</si>
  <si>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</si>
  <si>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</si>
  <si>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</si>
  <si>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</si>
  <si>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</si>
  <si>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</si>
  <si>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</si>
  <si>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</si>
  <si>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</si>
  <si>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</si>
  <si>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</si>
  <si>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</si>
  <si>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</si>
  <si>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</si>
  <si>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</si>
  <si>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</si>
  <si>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</si>
  <si>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</si>
  <si>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</si>
  <si>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</si>
  <si>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</si>
  <si>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</si>
  <si>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</si>
  <si>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</si>
  <si>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</si>
  <si>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</si>
  <si>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</si>
  <si>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</si>
  <si>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</si>
  <si>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</si>
  <si>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</si>
  <si>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</si>
  <si>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</si>
  <si>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</si>
  <si>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</si>
  <si>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</si>
  <si>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</si>
  <si>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</si>
  <si>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</si>
  <si>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</si>
  <si>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</si>
  <si>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</si>
  <si>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</si>
  <si>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</si>
  <si>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</si>
  <si>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</si>
  <si>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</si>
  <si>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</si>
  <si>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</si>
  <si>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</si>
  <si>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</si>
  <si>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</si>
  <si>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</si>
  <si>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</si>
  <si>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</si>
  <si>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</si>
  <si>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</si>
  <si>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</si>
  <si>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</si>
  <si>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</si>
  <si>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</si>
  <si>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</si>
  <si>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</si>
  <si>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</si>
  <si>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</si>
  <si>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</si>
  <si>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</si>
  <si>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</si>
  <si>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</si>
  <si>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</si>
  <si>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</si>
  <si>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</si>
  <si>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</si>
  <si>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</si>
  <si>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</si>
  <si>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</si>
  <si>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</si>
  <si>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</si>
  <si>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</si>
  <si>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</si>
  <si>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</si>
  <si>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</si>
  <si>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</si>
  <si>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</si>
  <si>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</si>
  <si>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</si>
  <si>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</si>
  <si>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</si>
  <si>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</si>
  <si>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</si>
  <si>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</si>
  <si>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</si>
  <si>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</si>
  <si>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</si>
  <si>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</si>
  <si>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</si>
  <si>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</si>
  <si>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</si>
  <si>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</si>
  <si>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</si>
  <si>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</si>
  <si>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</si>
  <si>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</si>
  <si>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</si>
  <si>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</si>
  <si>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</si>
  <si>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</si>
  <si>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</si>
  <si>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</si>
  <si>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</si>
  <si>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</si>
  <si>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</si>
  <si>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</si>
  <si>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</si>
  <si>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</si>
  <si>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</si>
  <si>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</si>
  <si>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</si>
  <si>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</si>
  <si>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</si>
  <si>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</si>
  <si>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</si>
  <si>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</si>
  <si>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</si>
  <si>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</si>
  <si>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</si>
  <si>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</si>
  <si>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</si>
  <si>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</si>
  <si>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</si>
  <si>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</si>
  <si>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</si>
  <si>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</si>
  <si>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</si>
  <si>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</si>
  <si>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</si>
  <si>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</si>
  <si>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</si>
  <si>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</si>
  <si>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</si>
  <si>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</si>
  <si>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</si>
  <si>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</si>
  <si>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</si>
  <si>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</si>
  <si>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</si>
  <si>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</si>
  <si>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</si>
  <si>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</si>
  <si>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</si>
  <si>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</si>
  <si>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</si>
  <si>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</si>
  <si>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</si>
  <si>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</si>
  <si>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</si>
  <si>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</si>
  <si>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</si>
  <si>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</si>
  <si>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</si>
  <si>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</si>
  <si>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</si>
  <si>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</si>
  <si>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</si>
  <si>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</si>
  <si>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</si>
  <si>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</si>
  <si>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</si>
  <si>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</si>
  <si>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</si>
  <si>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</si>
  <si>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</si>
  <si>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</si>
  <si>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</si>
  <si>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</si>
  <si>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</si>
  <si>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</si>
  <si>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</si>
  <si>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</si>
  <si>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</si>
  <si>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</si>
  <si>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</si>
  <si>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</si>
  <si>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</si>
  <si>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</si>
  <si>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</si>
  <si>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</si>
  <si>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</si>
  <si>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</si>
  <si>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</si>
  <si>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</si>
  <si>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</si>
  <si>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</si>
  <si>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</si>
  <si>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</si>
  <si>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</si>
  <si>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</si>
  <si>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</si>
  <si>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</si>
  <si>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</si>
  <si>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</si>
  <si>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</si>
  <si>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</si>
  <si>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</si>
  <si>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</si>
  <si>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</si>
  <si>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</si>
  <si>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</si>
  <si>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</si>
  <si>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</si>
  <si>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</si>
  <si>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</si>
  <si>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</si>
  <si>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</si>
  <si>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</si>
  <si>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</si>
  <si>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</si>
  <si>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</si>
  <si>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</si>
  <si>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</si>
  <si>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</si>
  <si>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</si>
  <si>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</si>
  <si>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</si>
  <si>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</si>
  <si>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</si>
  <si>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</si>
  <si>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</si>
  <si>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</si>
  <si>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</si>
  <si>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</si>
  <si>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</si>
  <si>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</si>
  <si>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</si>
  <si>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</si>
  <si>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</si>
  <si>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</si>
  <si>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</si>
  <si>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</si>
  <si>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</si>
  <si>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</si>
  <si>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</si>
  <si>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</si>
  <si>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</si>
  <si>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</si>
  <si>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</si>
  <si>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</si>
  <si>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</si>
  <si>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</si>
  <si>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</si>
  <si>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</si>
  <si>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</si>
  <si>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</si>
  <si>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</si>
  <si>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</si>
  <si>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</si>
  <si>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</si>
  <si>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</si>
  <si>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</si>
  <si>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</si>
  <si>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</si>
  <si>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</si>
  <si>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</si>
  <si>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</si>
  <si>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</si>
  <si>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</si>
  <si>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</si>
  <si>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</si>
  <si>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</si>
  <si>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</si>
  <si>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</si>
  <si>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</si>
  <si>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</si>
  <si>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</si>
  <si>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</si>
  <si>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</si>
  <si>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</si>
  <si>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</si>
  <si>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</si>
  <si>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</si>
  <si>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</si>
  <si>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</si>
  <si>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</si>
  <si>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</si>
  <si>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</si>
  <si>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</si>
  <si>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</si>
  <si>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</si>
  <si>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</si>
  <si>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</si>
  <si>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</si>
  <si>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</si>
  <si>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</si>
  <si>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</si>
  <si>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</si>
  <si>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</si>
  <si>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</si>
  <si>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</si>
  <si>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</si>
  <si>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</si>
  <si>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</si>
  <si>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</si>
  <si>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</si>
  <si>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</si>
  <si>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</si>
  <si>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</si>
  <si>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</si>
  <si>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</si>
  <si>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</si>
  <si>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</si>
  <si>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</si>
  <si>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</si>
  <si>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</si>
  <si>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</si>
  <si>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</si>
  <si>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</si>
  <si>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</si>
  <si>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</si>
  <si>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</si>
  <si>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</si>
  <si>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</si>
  <si>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</si>
  <si>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</si>
  <si>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</si>
  <si>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</si>
  <si>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</si>
  <si>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</si>
  <si>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</si>
  <si>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</si>
  <si>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</si>
  <si>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</si>
  <si>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</si>
  <si>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</si>
  <si>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</si>
  <si>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</si>
  <si>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</si>
  <si>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</si>
  <si>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</si>
  <si>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</si>
  <si>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</si>
  <si>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</si>
  <si>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</si>
  <si>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</si>
  <si>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</si>
  <si>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</si>
  <si>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</si>
  <si>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</si>
  <si>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</si>
  <si>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</si>
  <si>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</si>
  <si>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</si>
  <si>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</si>
  <si>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</si>
  <si>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</si>
  <si>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</si>
  <si>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</si>
  <si>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</si>
  <si>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</si>
  <si>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</si>
  <si>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</si>
  <si>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</si>
  <si>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</si>
  <si>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</si>
  <si>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</si>
  <si>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</si>
  <si>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</si>
  <si>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</si>
  <si>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</si>
  <si>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</si>
  <si>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</si>
  <si>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</si>
  <si>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</si>
  <si>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</si>
  <si>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</si>
  <si>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</si>
  <si>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</si>
  <si>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</si>
  <si>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</si>
  <si>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</si>
  <si>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</si>
  <si>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</si>
  <si>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</si>
  <si>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</si>
  <si>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</si>
  <si>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</si>
  <si>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</si>
  <si>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</si>
  <si>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</si>
  <si>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</si>
  <si>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</si>
  <si>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</si>
  <si>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</si>
  <si>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</si>
  <si>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</si>
  <si>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</si>
  <si>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</si>
  <si>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</si>
  <si>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</si>
  <si>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</si>
  <si>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</si>
  <si>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</si>
  <si>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</si>
  <si>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</si>
  <si>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</si>
  <si>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</si>
  <si>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</si>
  <si>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</si>
  <si>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</si>
  <si>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</si>
  <si>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</si>
  <si>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</si>
  <si>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</si>
  <si>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</si>
  <si>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</si>
  <si>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</si>
  <si>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</si>
  <si>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</si>
  <si>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</si>
  <si>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</si>
  <si>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</si>
  <si>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</si>
  <si>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</si>
  <si>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</si>
  <si>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</si>
  <si>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</si>
  <si>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</si>
  <si>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</si>
  <si>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</si>
  <si>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</si>
  <si>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</si>
  <si>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</si>
  <si>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</si>
  <si>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</si>
  <si>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</si>
  <si>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</si>
  <si>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</si>
  <si>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</si>
  <si>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</si>
  <si>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</si>
  <si>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</si>
  <si>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</si>
  <si>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</si>
  <si>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</si>
  <si>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</si>
  <si>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</si>
  <si>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</si>
  <si>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</si>
  <si>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</si>
  <si>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</si>
  <si>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</si>
  <si>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</si>
  <si>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</si>
  <si>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</si>
  <si>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</si>
  <si>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</si>
  <si>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</si>
  <si>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</si>
  <si>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</si>
  <si>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</si>
  <si>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</si>
  <si>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</si>
  <si>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</si>
  <si>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</si>
  <si>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</si>
  <si>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</si>
  <si>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</si>
  <si>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</si>
  <si>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</si>
  <si>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</si>
  <si>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</si>
  <si>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</si>
  <si>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</si>
  <si>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</si>
  <si>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</si>
  <si>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</si>
  <si>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</si>
  <si>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</si>
  <si>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</si>
  <si>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</si>
  <si>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</si>
  <si>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</si>
  <si>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</si>
  <si>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</si>
  <si>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</si>
  <si>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</si>
  <si>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</si>
  <si>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</si>
  <si>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</si>
  <si>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</si>
  <si>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</si>
  <si>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</si>
  <si>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</si>
  <si>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</si>
  <si>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</si>
  <si>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</si>
  <si>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</si>
  <si>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</si>
  <si>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</si>
  <si>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</si>
  <si>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</si>
  <si>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</si>
  <si>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</si>
  <si>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</si>
  <si>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</si>
  <si>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</si>
  <si>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</si>
  <si>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</si>
  <si>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</si>
  <si>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</si>
  <si>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</si>
  <si>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</si>
  <si>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</si>
  <si>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</si>
  <si>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</si>
  <si>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</si>
  <si>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</si>
  <si>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</si>
  <si>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</si>
  <si>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</si>
  <si>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</si>
  <si>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</si>
  <si>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</si>
  <si>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</si>
  <si>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</si>
  <si>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</si>
  <si>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</si>
  <si>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</si>
  <si>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</si>
  <si>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</si>
  <si>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</si>
  <si>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</si>
  <si>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</si>
  <si>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</si>
  <si>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</si>
  <si>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</si>
  <si>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</si>
  <si>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</si>
  <si>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</si>
  <si>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</si>
  <si>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</si>
  <si>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</si>
  <si>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</si>
  <si>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</si>
  <si>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</si>
  <si>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</si>
  <si>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</si>
  <si>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</si>
  <si>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</si>
  <si>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</si>
  <si>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</si>
  <si>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</si>
  <si>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</si>
  <si>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</si>
  <si>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</si>
  <si>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</si>
  <si>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</si>
  <si>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</si>
  <si>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</si>
  <si>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</si>
  <si>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</si>
  <si>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</si>
  <si>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</si>
  <si>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</si>
  <si>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</si>
  <si>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</si>
  <si>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</si>
  <si>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</si>
  <si>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</si>
  <si>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</si>
  <si>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</si>
  <si>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</si>
  <si>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</si>
  <si>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</si>
  <si>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</si>
  <si>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</si>
  <si>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</si>
  <si>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</si>
  <si>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</si>
  <si>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</si>
  <si>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</si>
  <si>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</si>
  <si>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</si>
  <si>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</si>
  <si>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</si>
  <si>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</si>
  <si>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</si>
  <si>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</si>
  <si>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</si>
  <si>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</si>
  <si>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</si>
  <si>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</si>
  <si>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</si>
  <si>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</si>
  <si>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</si>
  <si>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</si>
  <si>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</si>
  <si>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</si>
  <si>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</si>
  <si>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</si>
  <si>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</si>
  <si>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</si>
  <si>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</si>
  <si>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</si>
  <si>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</si>
  <si>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</si>
  <si>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</si>
  <si>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</si>
  <si>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</si>
  <si>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</si>
  <si>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</si>
  <si>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</si>
  <si>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</si>
  <si>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</si>
  <si>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</si>
  <si>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</si>
  <si>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</si>
  <si>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</si>
  <si>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</si>
  <si>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</si>
  <si>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</si>
  <si>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</si>
  <si>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</si>
  <si>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</si>
  <si>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</si>
  <si>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</si>
  <si>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</si>
  <si>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</si>
  <si>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</si>
  <si>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</si>
  <si>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</si>
  <si>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</si>
  <si>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</si>
  <si>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</si>
  <si>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</si>
  <si>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</si>
  <si>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</si>
  <si>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</si>
  <si>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</si>
  <si>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</si>
  <si>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</si>
  <si>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</si>
  <si>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</si>
  <si>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</si>
  <si>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</si>
  <si>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</si>
  <si>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</si>
  <si>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</si>
  <si>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</si>
  <si>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</si>
  <si>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</si>
  <si>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</si>
  <si>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</si>
  <si>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</si>
  <si>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</si>
  <si>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</si>
  <si>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</si>
  <si>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</si>
  <si>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</si>
  <si>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</si>
  <si>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</si>
  <si>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</si>
  <si>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</si>
  <si>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</si>
  <si>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</si>
  <si>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</si>
  <si>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</si>
  <si>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</si>
  <si>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</si>
  <si>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</si>
  <si>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</si>
  <si>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</si>
  <si>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</si>
  <si>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</si>
  <si>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</si>
  <si>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</si>
  <si>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</si>
  <si>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</si>
  <si>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</si>
  <si>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</si>
  <si>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</si>
  <si>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</si>
  <si>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</si>
  <si>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</si>
  <si>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</si>
  <si>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</si>
  <si>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</si>
  <si>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</si>
  <si>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</si>
  <si>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</si>
  <si>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</si>
  <si>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</si>
  <si>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</si>
  <si>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</si>
  <si>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</si>
  <si>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</si>
  <si>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</si>
  <si>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</si>
  <si>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</si>
  <si>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</si>
  <si>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</si>
  <si>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</si>
  <si>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</si>
  <si>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</si>
  <si>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</si>
  <si>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</si>
  <si>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</si>
  <si>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</si>
  <si>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</si>
  <si>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</si>
  <si>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</si>
  <si>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</si>
  <si>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</si>
  <si>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</si>
  <si>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</si>
  <si>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</si>
  <si>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</si>
  <si>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</si>
  <si>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</si>
  <si>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</si>
  <si>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</si>
  <si>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</si>
  <si>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</si>
  <si>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</si>
  <si>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</si>
  <si>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</si>
  <si>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</si>
  <si>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</si>
  <si>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</si>
  <si>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</si>
  <si>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</si>
  <si>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</si>
  <si>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</si>
  <si>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</si>
  <si>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</si>
  <si>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</si>
  <si>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</si>
  <si>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</si>
  <si>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</si>
  <si>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</si>
  <si>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</si>
  <si>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</si>
  <si>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</si>
  <si>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</si>
  <si>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</si>
  <si>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</si>
  <si>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</si>
  <si>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</si>
  <si>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</si>
  <si>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</si>
  <si>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</si>
  <si>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</si>
  <si>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</si>
  <si>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</si>
  <si>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</si>
  <si>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</si>
  <si>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</si>
  <si>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</si>
  <si>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</si>
  <si>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</si>
  <si>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</si>
  <si>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</si>
  <si>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</si>
  <si>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</si>
  <si>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</si>
  <si>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</si>
  <si>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</si>
  <si>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</si>
  <si>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</si>
  <si>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</si>
  <si>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</si>
  <si>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</si>
  <si>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</si>
  <si>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</si>
  <si>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</si>
  <si>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</si>
  <si>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</si>
  <si>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</si>
  <si>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</si>
  <si>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</si>
  <si>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</si>
  <si>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</si>
  <si>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</si>
  <si>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</si>
  <si>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</si>
  <si>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</si>
  <si>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</si>
  <si>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</si>
  <si>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</si>
  <si>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</si>
  <si>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</si>
  <si>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</si>
  <si>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</si>
  <si>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</si>
  <si>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</si>
  <si>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</si>
  <si>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</si>
  <si>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</si>
  <si>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</si>
  <si>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</si>
  <si>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</si>
  <si>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</si>
  <si>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</si>
  <si>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</si>
  <si>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</si>
  <si>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</si>
  <si>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</si>
  <si>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</si>
  <si>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</si>
  <si>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</si>
  <si>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</si>
  <si>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</si>
  <si>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</si>
  <si>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</si>
  <si>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</si>
  <si>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</si>
  <si>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</si>
  <si>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</si>
  <si>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</si>
  <si>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</si>
  <si>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</si>
  <si>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</si>
  <si>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</si>
  <si>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</si>
  <si>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</si>
  <si>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</si>
  <si>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</si>
  <si>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</si>
  <si>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</si>
  <si>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</si>
  <si>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</si>
  <si>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</si>
  <si>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</si>
  <si>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</si>
  <si>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</si>
  <si>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</si>
  <si>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</si>
  <si>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</si>
  <si>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</si>
  <si>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</si>
  <si>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</si>
  <si>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</si>
  <si>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</si>
  <si>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</si>
  <si>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</si>
  <si>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</si>
  <si>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</si>
  <si>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</si>
  <si>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</si>
  <si>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</si>
  <si>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</si>
  <si>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</si>
  <si>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</si>
  <si>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</si>
  <si>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</si>
  <si>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</si>
  <si>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</si>
  <si>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</si>
  <si>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</si>
  <si>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</si>
  <si>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</si>
  <si>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</si>
  <si>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</si>
  <si>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</si>
  <si>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</si>
  <si>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</si>
  <si>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</si>
  <si>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</si>
  <si>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</si>
  <si>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</si>
  <si>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</si>
  <si>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</si>
  <si>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</si>
  <si>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</si>
  <si>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</si>
  <si>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</si>
  <si>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</si>
  <si>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</si>
  <si>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</si>
  <si>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</si>
  <si>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</si>
  <si>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</si>
  <si>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</si>
  <si>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</si>
  <si>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</si>
  <si>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</si>
  <si>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</si>
  <si>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</si>
  <si>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</si>
  <si>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</si>
  <si>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</si>
  <si>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</si>
  <si>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</si>
  <si>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</si>
  <si>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</si>
  <si>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</si>
  <si>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</si>
  <si>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</si>
  <si>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</si>
  <si>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</si>
  <si>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</si>
  <si>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</si>
  <si>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</si>
  <si>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</si>
  <si>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</si>
  <si>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</si>
  <si>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</si>
  <si>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</si>
  <si>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</si>
  <si>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</si>
  <si>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</si>
  <si>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</si>
  <si>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</si>
  <si>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</si>
  <si>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</si>
  <si>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</si>
  <si>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</si>
  <si>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</si>
  <si>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</si>
  <si>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</si>
  <si>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</si>
  <si>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</si>
  <si>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</si>
  <si>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</si>
  <si>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</si>
  <si>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</si>
  <si>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</si>
  <si>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</si>
  <si>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</si>
  <si>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</si>
  <si>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</si>
  <si>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</si>
  <si>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</si>
  <si>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</si>
  <si>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</si>
  <si>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</si>
  <si>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</si>
  <si>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</si>
  <si>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</si>
  <si>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</si>
  <si>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</si>
  <si>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</si>
  <si>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</si>
  <si>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</si>
  <si>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</si>
  <si>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</si>
  <si>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</si>
  <si>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</si>
  <si>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</si>
  <si>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</si>
  <si>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</si>
  <si>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</si>
  <si>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</si>
  <si>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</si>
  <si>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</si>
  <si>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</si>
  <si>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</si>
  <si>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</si>
  <si>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</si>
  <si>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</si>
  <si>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</si>
  <si>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</si>
  <si>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</si>
  <si>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</si>
  <si>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</si>
  <si>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</si>
  <si>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</si>
  <si>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</si>
  <si>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</si>
  <si>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</si>
  <si>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</si>
  <si>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</si>
  <si>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</si>
  <si>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</si>
  <si>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</si>
  <si>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</si>
  <si>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</si>
  <si>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</si>
  <si>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</si>
  <si>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</si>
  <si>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</si>
  <si>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</si>
  <si>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</si>
  <si>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</si>
  <si>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</si>
  <si>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</si>
  <si>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</si>
  <si>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</si>
  <si>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</si>
  <si>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</si>
  <si>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</si>
  <si>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</si>
  <si>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</si>
  <si>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</si>
  <si>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</si>
  <si>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</si>
  <si>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</si>
  <si>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</si>
  <si>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</si>
  <si>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</si>
  <si>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</si>
  <si>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</si>
  <si>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</si>
  <si>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</si>
  <si>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</si>
  <si>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</si>
  <si>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</si>
  <si>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</si>
  <si>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</si>
  <si>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</si>
  <si>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</si>
  <si>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</si>
  <si>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</si>
  <si>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</si>
  <si>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</si>
  <si>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</si>
  <si>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</si>
  <si>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</si>
  <si>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</si>
  <si>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</si>
  <si>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</si>
  <si>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</si>
  <si>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</si>
  <si>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</si>
  <si>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</si>
  <si>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</si>
  <si>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</si>
  <si>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</si>
  <si>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</si>
  <si>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</si>
  <si>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</si>
  <si>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</si>
  <si>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</si>
  <si>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</si>
  <si>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</si>
  <si>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</si>
  <si>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</si>
  <si>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</si>
  <si>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</si>
  <si>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</si>
  <si>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</si>
  <si>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</si>
  <si>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</si>
  <si>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</si>
  <si>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</si>
  <si>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</si>
  <si>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</si>
  <si>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</si>
  <si>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</si>
  <si>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</si>
  <si>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</si>
  <si>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</si>
  <si>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</si>
  <si>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</si>
  <si>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</si>
  <si>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</si>
  <si>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</si>
  <si>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</si>
  <si>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</si>
  <si>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</si>
  <si>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</si>
  <si>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</si>
  <si>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</si>
  <si>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</si>
  <si>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</si>
  <si>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</si>
  <si>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</si>
  <si>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</si>
  <si>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</si>
  <si>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</si>
  <si>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</si>
  <si>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</si>
  <si>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</si>
  <si>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</si>
  <si>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</si>
  <si>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</si>
  <si>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</si>
  <si>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</si>
  <si>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</si>
  <si>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</si>
  <si>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</si>
  <si>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</si>
  <si>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</si>
  <si>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</si>
  <si>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</si>
  <si>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</si>
  <si>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</si>
  <si>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</si>
  <si>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</si>
  <si>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</si>
  <si>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</si>
  <si>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</si>
  <si>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</si>
  <si>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</si>
  <si>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</si>
  <si>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</si>
  <si>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</si>
  <si>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</si>
  <si>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</si>
  <si>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</si>
  <si>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</si>
  <si>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</si>
  <si>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</si>
  <si>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</si>
  <si>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</si>
  <si>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</si>
  <si>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</si>
  <si>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</si>
  <si>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</si>
  <si>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</si>
  <si>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</si>
  <si>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</si>
  <si>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</si>
  <si>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</si>
  <si>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</si>
  <si>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</si>
  <si>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</si>
  <si>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</si>
  <si>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</si>
  <si>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</si>
  <si>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</si>
  <si>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</si>
  <si>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</si>
  <si>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</si>
  <si>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</si>
  <si>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</si>
  <si>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</si>
  <si>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</si>
  <si>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</si>
  <si>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</si>
  <si>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</si>
  <si>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</si>
  <si>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</si>
  <si>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</si>
  <si>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</si>
  <si>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</si>
  <si>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</si>
  <si>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</si>
  <si>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</si>
  <si>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</si>
  <si>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</si>
  <si>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</si>
  <si>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</si>
  <si>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</si>
  <si>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</si>
  <si>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</si>
  <si>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</si>
  <si>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</si>
  <si>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</si>
  <si>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</si>
  <si>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</si>
  <si>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</si>
  <si>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</si>
  <si>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</si>
  <si>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</si>
  <si>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</si>
  <si>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</si>
  <si>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</si>
  <si>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</si>
  <si>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</si>
  <si>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</si>
  <si>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</si>
  <si>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</si>
  <si>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</si>
  <si>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</si>
  <si>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</si>
  <si>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</si>
  <si>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</si>
  <si>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</si>
  <si>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</si>
  <si>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</si>
  <si>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</si>
  <si>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</si>
  <si>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</si>
  <si>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</si>
  <si>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</si>
  <si>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</si>
  <si>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</si>
  <si>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</si>
  <si>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</si>
  <si>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</si>
  <si>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</si>
  <si>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</si>
  <si>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</si>
  <si>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</si>
  <si>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</si>
  <si>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</si>
  <si>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</si>
  <si>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</si>
  <si>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</si>
  <si>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</si>
  <si>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</si>
  <si>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</si>
  <si>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</si>
  <si>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</si>
  <si>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</si>
  <si>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</si>
  <si>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</si>
  <si>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</si>
  <si>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</si>
  <si>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</si>
  <si>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</si>
  <si>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</si>
  <si>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</si>
  <si>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</si>
  <si>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</si>
  <si>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</si>
  <si>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</si>
  <si>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</si>
  <si>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</si>
  <si>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</si>
  <si>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</si>
  <si>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</si>
  <si>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</si>
  <si>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</si>
  <si>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</si>
  <si>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</si>
  <si>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</si>
  <si>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</si>
  <si>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</si>
  <si>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</si>
  <si>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</si>
  <si>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</si>
  <si>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</si>
  <si>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</si>
  <si>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</si>
  <si>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</si>
  <si>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</si>
  <si>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</si>
  <si>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</si>
  <si>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</si>
  <si>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</si>
  <si>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</si>
  <si>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</si>
  <si>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</si>
  <si>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</si>
  <si>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</si>
  <si>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</si>
  <si>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</si>
  <si>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</si>
  <si>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</si>
  <si>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</si>
  <si>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</si>
  <si>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</si>
  <si>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</si>
  <si>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</si>
  <si>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</si>
  <si>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</si>
  <si>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</si>
  <si>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</si>
  <si>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</si>
  <si>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</si>
  <si>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</si>
  <si>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</si>
  <si>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</si>
  <si>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</si>
  <si>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</si>
  <si>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</si>
  <si>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</si>
  <si>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</si>
  <si>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</si>
  <si>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</si>
  <si>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</si>
  <si>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</si>
  <si>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</si>
  <si>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</si>
  <si>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</si>
  <si>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</si>
  <si>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</si>
  <si>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</si>
  <si>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</si>
  <si>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</si>
  <si>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</si>
  <si>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</si>
  <si>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</si>
  <si>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</si>
  <si>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</si>
  <si>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</si>
  <si>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</si>
  <si>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</si>
  <si>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</si>
  <si>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</si>
  <si>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</si>
  <si>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</si>
  <si>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</si>
  <si>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</si>
  <si>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</si>
  <si>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</si>
  <si>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</si>
  <si>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</si>
  <si>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</si>
  <si>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</si>
  <si>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</si>
  <si>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</si>
  <si>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</si>
  <si>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</si>
  <si>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</si>
  <si>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</si>
  <si>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</si>
  <si>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</si>
  <si>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</si>
  <si>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</si>
  <si>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</si>
  <si>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</si>
  <si>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</si>
  <si>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</si>
  <si>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</si>
  <si>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</si>
  <si>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</si>
  <si>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</si>
  <si>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</si>
  <si>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</si>
  <si>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</si>
  <si>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</si>
  <si>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</si>
  <si>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</si>
  <si>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</si>
  <si>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</si>
  <si>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</si>
  <si>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</si>
  <si>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</si>
  <si>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</si>
  <si>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</si>
  <si>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</si>
  <si>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</si>
  <si>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</si>
  <si>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</si>
  <si>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</si>
  <si>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</si>
  <si>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</si>
  <si>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</si>
  <si>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</si>
  <si>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</si>
  <si>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</si>
  <si>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</si>
  <si>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</si>
  <si>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</si>
  <si>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</si>
  <si>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</si>
  <si>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</si>
  <si>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</si>
  <si>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</si>
  <si>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</si>
  <si>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</si>
  <si>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</si>
  <si>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</si>
  <si>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</si>
  <si>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</si>
  <si>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</si>
  <si>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</si>
  <si>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</si>
  <si>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</si>
  <si>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</si>
  <si>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</si>
  <si>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</si>
  <si>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</si>
  <si>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</si>
  <si>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</si>
  <si>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</si>
  <si>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</si>
  <si>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</si>
  <si>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</si>
  <si>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</si>
  <si>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</si>
  <si>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</si>
  <si>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</si>
  <si>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</si>
  <si>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</si>
  <si>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</si>
  <si>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</si>
  <si>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</si>
  <si>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</si>
  <si>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</si>
  <si>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</si>
  <si>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</si>
  <si>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</si>
  <si>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</si>
  <si>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</si>
  <si>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</si>
  <si>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</si>
  <si>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</si>
  <si>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</si>
  <si>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</si>
  <si>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</si>
  <si>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</si>
  <si>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</si>
  <si>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</si>
  <si>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</si>
  <si>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</si>
  <si>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</si>
  <si>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</si>
  <si>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</si>
  <si>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</si>
  <si>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</si>
  <si>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</si>
  <si>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</si>
  <si>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</si>
  <si>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</si>
  <si>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</si>
  <si>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</si>
  <si>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</si>
  <si>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</si>
  <si>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</si>
  <si>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</si>
  <si>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</si>
  <si>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</si>
  <si>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</si>
  <si>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</si>
  <si>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</si>
  <si>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</si>
  <si>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</si>
  <si>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</si>
  <si>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</si>
  <si>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</si>
  <si>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</si>
  <si>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</si>
  <si>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</si>
  <si>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</si>
  <si>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</si>
  <si>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</si>
  <si>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</si>
  <si>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</si>
  <si>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</si>
  <si>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</si>
  <si>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</si>
  <si>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</si>
  <si>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</si>
  <si>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</si>
  <si>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</si>
  <si>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</si>
  <si>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</si>
  <si>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</si>
  <si>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</si>
  <si>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</si>
  <si>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</si>
  <si>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</si>
  <si>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</si>
  <si>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</si>
  <si>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</si>
  <si>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</si>
  <si>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</si>
  <si>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</si>
  <si>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</si>
  <si>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</si>
  <si>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</si>
  <si>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</si>
  <si>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</si>
  <si>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</si>
  <si>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</si>
  <si>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</si>
  <si>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</si>
  <si>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</si>
  <si>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</si>
  <si>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</si>
  <si>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</si>
  <si>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</si>
  <si>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</si>
  <si>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</si>
  <si>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</si>
  <si>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</si>
  <si>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</si>
  <si>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</si>
  <si>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</si>
  <si>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</si>
  <si>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</si>
  <si>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</si>
  <si>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</si>
  <si>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</si>
  <si>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</si>
  <si>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</si>
  <si>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</si>
  <si>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</si>
  <si>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</si>
  <si>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</si>
  <si>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</si>
  <si>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</si>
  <si>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</si>
  <si>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</si>
  <si>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</si>
  <si>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</si>
  <si>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</si>
  <si>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</si>
  <si>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</si>
  <si>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</si>
  <si>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</si>
  <si>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</si>
  <si>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</si>
  <si>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</si>
  <si>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</si>
  <si>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</si>
  <si>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</si>
  <si>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</si>
  <si>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</si>
  <si>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</si>
  <si>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</si>
  <si>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</si>
  <si>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</si>
  <si>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</si>
  <si>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</si>
  <si>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</si>
  <si>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</si>
  <si>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</si>
  <si>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</si>
  <si>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</si>
  <si>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</si>
  <si>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</si>
  <si>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</si>
  <si>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</si>
  <si>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</si>
  <si>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</si>
  <si>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</si>
  <si>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</si>
  <si>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</si>
  <si>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</si>
  <si>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</si>
  <si>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</si>
  <si>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</si>
  <si>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</si>
  <si>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</si>
  <si>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</si>
  <si>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</si>
  <si>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</si>
  <si>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</si>
  <si>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</si>
  <si>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</si>
  <si>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</si>
  <si>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</si>
  <si>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</si>
  <si>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</si>
  <si>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</si>
  <si>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</si>
  <si>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</si>
  <si>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</si>
  <si>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</si>
  <si>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</si>
  <si>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</si>
  <si>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</si>
  <si>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</si>
  <si>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</si>
  <si>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</si>
  <si>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</si>
  <si>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</si>
  <si>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</si>
  <si>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</si>
  <si>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</si>
  <si>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</si>
  <si>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</si>
  <si>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</si>
  <si>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</si>
  <si>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</si>
  <si>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</si>
  <si>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</si>
  <si>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</si>
  <si>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</si>
  <si>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</si>
  <si>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</si>
  <si>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</si>
  <si>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</si>
  <si>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</si>
  <si>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</si>
  <si>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</si>
  <si>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</si>
  <si>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</si>
  <si>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</si>
  <si>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</si>
  <si>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</si>
  <si>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</si>
  <si>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</si>
  <si>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</si>
  <si>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</si>
  <si>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</si>
  <si>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</si>
  <si>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</si>
  <si>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</si>
  <si>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</si>
  <si>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</si>
  <si>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</si>
  <si>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</si>
  <si>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</si>
  <si>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</si>
  <si>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</si>
  <si>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</si>
  <si>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</si>
  <si>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</si>
  <si>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</si>
  <si>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</si>
  <si>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</si>
  <si>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</si>
  <si>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</si>
  <si>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</si>
  <si>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</si>
  <si>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</si>
  <si>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</si>
  <si>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</si>
  <si>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</si>
  <si>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</si>
  <si>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</si>
  <si>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</si>
  <si>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</si>
  <si>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</si>
  <si>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</si>
  <si>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</si>
  <si>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</si>
  <si>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</si>
  <si>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</si>
  <si>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</si>
  <si>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</si>
  <si>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</si>
  <si>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</si>
  <si>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</si>
  <si>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</si>
  <si>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</si>
  <si>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</si>
  <si>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</si>
  <si>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</si>
  <si>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</si>
  <si>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</si>
  <si>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</si>
  <si>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</si>
  <si>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</si>
  <si>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</si>
  <si>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</si>
  <si>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</si>
  <si>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</si>
  <si>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</si>
  <si>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</si>
  <si>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</si>
  <si>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</si>
  <si>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</si>
  <si>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</si>
  <si>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</si>
  <si>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</si>
  <si>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</si>
  <si>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</si>
  <si>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</si>
  <si>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</si>
  <si>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</si>
  <si>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</si>
  <si>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</si>
  <si>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</si>
  <si>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</si>
  <si>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</si>
  <si>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</si>
  <si>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</si>
  <si>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</si>
  <si>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</si>
  <si>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</si>
  <si>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</si>
  <si>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</si>
  <si>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</si>
  <si>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</si>
  <si>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</si>
  <si>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</si>
  <si>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</si>
  <si>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</si>
  <si>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</si>
  <si>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</si>
  <si>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</si>
  <si>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</si>
  <si>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</si>
  <si>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</si>
  <si>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</si>
  <si>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</si>
  <si>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</si>
  <si>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</si>
  <si>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</si>
  <si>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</si>
  <si>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</si>
  <si>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</si>
  <si>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</si>
  <si>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</si>
  <si>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</si>
  <si>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</si>
  <si>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</si>
  <si>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</si>
  <si>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</si>
  <si>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</si>
  <si>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</si>
  <si>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</si>
  <si>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</si>
  <si>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</si>
  <si>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</si>
  <si>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</si>
  <si>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</si>
  <si>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</si>
  <si>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</si>
  <si>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</si>
  <si>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</si>
  <si>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</si>
  <si>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</si>
  <si>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</si>
  <si>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</si>
  <si>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</si>
  <si>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</si>
  <si>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</si>
  <si>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</si>
  <si>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</si>
  <si>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</si>
  <si>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</si>
  <si>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</si>
  <si>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</si>
  <si>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</si>
  <si>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</si>
  <si>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</si>
  <si>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</si>
  <si>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</si>
  <si>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</si>
  <si>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</si>
  <si>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</si>
  <si>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</si>
  <si>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</si>
  <si>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</si>
  <si>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</si>
  <si>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</si>
  <si>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</si>
  <si>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</si>
  <si>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</si>
  <si>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</si>
  <si>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</si>
  <si>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</si>
  <si>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</si>
  <si>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</si>
  <si>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</si>
  <si>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</si>
  <si>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</si>
  <si>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</si>
  <si>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</si>
  <si>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</si>
  <si>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</si>
  <si>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</si>
  <si>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</si>
  <si>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</si>
  <si>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</si>
  <si>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</si>
  <si>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</si>
  <si>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</si>
  <si>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</si>
  <si>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</si>
  <si>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</si>
  <si>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</si>
  <si>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</si>
  <si>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</si>
  <si>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</si>
  <si>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</si>
  <si>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</si>
  <si>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</si>
  <si>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</si>
  <si>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</si>
  <si>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</si>
  <si>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</si>
  <si>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</si>
  <si>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</si>
  <si>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</si>
  <si>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</si>
  <si>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</si>
  <si>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</si>
  <si>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</si>
  <si>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</si>
  <si>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</si>
  <si>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</si>
  <si>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</si>
  <si>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</si>
  <si>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</si>
  <si>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</si>
  <si>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</si>
  <si>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</si>
  <si>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</si>
  <si>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</si>
  <si>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</si>
  <si>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</si>
  <si>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</si>
  <si>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</si>
  <si>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</si>
  <si>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</si>
  <si>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</si>
  <si>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</si>
  <si>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</si>
  <si>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</si>
  <si>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</si>
  <si>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</si>
  <si>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</si>
  <si>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</si>
  <si>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</si>
  <si>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</si>
  <si>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</si>
  <si>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</si>
  <si>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</si>
  <si>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</si>
  <si>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</si>
  <si>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</si>
  <si>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</si>
  <si>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</si>
  <si>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</si>
  <si>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</si>
  <si>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</si>
  <si>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</si>
  <si>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</si>
  <si>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</si>
  <si>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</si>
  <si>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</si>
  <si>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</si>
  <si>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</si>
  <si>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</si>
  <si>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</si>
  <si>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</si>
  <si>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</si>
  <si>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</si>
  <si>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</si>
  <si>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</si>
  <si>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</si>
  <si>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</si>
  <si>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</si>
  <si>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</si>
  <si>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</si>
  <si>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</si>
  <si>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</si>
  <si>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</si>
  <si>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</si>
  <si>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</si>
  <si>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</si>
  <si>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</si>
  <si>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</si>
  <si>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</si>
  <si>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</si>
  <si>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</si>
  <si>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</si>
  <si>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</si>
  <si>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</si>
  <si>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</si>
  <si>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</si>
  <si>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</si>
  <si>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</si>
  <si>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</si>
  <si>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</si>
  <si>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</si>
  <si>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</si>
  <si>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</si>
  <si>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</si>
  <si>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</si>
  <si>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</si>
  <si>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</si>
  <si>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</si>
  <si>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</si>
  <si>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</si>
  <si>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</si>
  <si>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</si>
  <si>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</si>
  <si>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</si>
  <si>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</si>
  <si>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</si>
  <si>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</si>
  <si>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</si>
  <si>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</si>
  <si>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</si>
  <si>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</si>
  <si>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</si>
  <si>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</si>
  <si>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</si>
  <si>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</si>
  <si>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</si>
  <si>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</si>
  <si>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</si>
  <si>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</si>
  <si>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</si>
  <si>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</si>
  <si>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</si>
  <si>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</si>
  <si>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</si>
  <si>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</si>
  <si>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</si>
  <si>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</si>
  <si>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</si>
  <si>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</si>
  <si>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</si>
  <si>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</si>
  <si>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</si>
  <si>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</si>
  <si>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</si>
  <si>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</si>
  <si>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</si>
  <si>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</si>
  <si>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</si>
  <si>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</si>
  <si>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</si>
  <si>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</si>
  <si>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</si>
  <si>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</si>
  <si>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</si>
  <si>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</si>
  <si>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</si>
  <si>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</si>
  <si>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</si>
  <si>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</si>
  <si>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</si>
  <si>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</si>
  <si>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</si>
  <si>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</si>
  <si>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</si>
  <si>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</si>
  <si>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</si>
  <si>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</si>
  <si>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</si>
  <si>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</si>
  <si>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</si>
  <si>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</si>
  <si>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</si>
  <si>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</si>
  <si>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</si>
  <si>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</si>
  <si>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</si>
  <si>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</si>
  <si>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</si>
  <si>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</si>
  <si>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</si>
  <si>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</si>
  <si>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</si>
  <si>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</si>
  <si>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</si>
  <si>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</si>
  <si>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</si>
  <si>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</si>
  <si>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</si>
  <si>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</si>
  <si>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</si>
  <si>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</si>
  <si>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</si>
  <si>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</si>
  <si>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</si>
  <si>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</si>
  <si>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</si>
  <si>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</si>
  <si>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</si>
  <si>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</si>
  <si>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</si>
  <si>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</si>
  <si>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</si>
  <si>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</si>
  <si>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</si>
  <si>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</si>
  <si>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</si>
  <si>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</si>
  <si>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</si>
  <si>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</si>
  <si>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</si>
  <si>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</si>
  <si>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</si>
  <si>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</si>
  <si>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</si>
  <si>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</si>
  <si>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</si>
  <si>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</si>
  <si>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</si>
  <si>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</si>
  <si>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</si>
  <si>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</si>
  <si>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</si>
  <si>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</si>
  <si>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</si>
  <si>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</si>
  <si>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</si>
  <si>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</si>
  <si>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</si>
  <si>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</si>
  <si>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</si>
  <si>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</si>
  <si>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</si>
  <si>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</si>
  <si>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</si>
  <si>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</si>
  <si>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</si>
  <si>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</si>
  <si>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</si>
  <si>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</si>
  <si>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</si>
  <si>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</si>
  <si>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</si>
  <si>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</si>
  <si>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</si>
  <si>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</si>
  <si>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</si>
  <si>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</si>
  <si>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</si>
  <si>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</si>
  <si>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</si>
  <si>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</si>
  <si>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</si>
  <si>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</si>
  <si>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</si>
  <si>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</si>
  <si>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</si>
  <si>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</si>
  <si>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</si>
  <si>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</si>
  <si>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</si>
  <si>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</si>
  <si>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</si>
  <si>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</si>
  <si>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</si>
  <si>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</si>
  <si>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</si>
  <si>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</si>
  <si>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</si>
  <si>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</si>
  <si>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</si>
  <si>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</si>
  <si>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</si>
  <si>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</si>
  <si>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</si>
  <si>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</si>
  <si>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</si>
  <si>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</si>
  <si>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</si>
  <si>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</si>
  <si>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</si>
  <si>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</si>
  <si>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</si>
  <si>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</si>
  <si>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</si>
  <si>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</si>
  <si>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</si>
  <si>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</si>
  <si>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</si>
  <si>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</si>
  <si>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</si>
  <si>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</si>
  <si>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</si>
  <si>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</si>
  <si>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</si>
  <si>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</si>
  <si>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</si>
  <si>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</si>
  <si>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</si>
  <si>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</si>
  <si>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</si>
  <si>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</si>
  <si>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</si>
  <si>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</si>
  <si>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</si>
  <si>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</si>
  <si>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</si>
  <si>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</si>
  <si>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</si>
  <si>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</si>
  <si>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</si>
  <si>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</si>
  <si>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</si>
  <si>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</si>
  <si>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</si>
  <si>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</si>
  <si>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</si>
  <si>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</si>
  <si>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</si>
  <si>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</si>
  <si>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</si>
  <si>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</si>
  <si>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</si>
  <si>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</si>
  <si>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</si>
  <si>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</si>
  <si>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</si>
  <si>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</si>
  <si>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</si>
  <si>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</si>
  <si>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</si>
  <si>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</si>
  <si>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</si>
  <si>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</si>
  <si>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</si>
  <si>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</si>
  <si>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</si>
  <si>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</si>
  <si>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</si>
  <si>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</si>
  <si>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</si>
  <si>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</si>
  <si>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</si>
  <si>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</si>
  <si>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</si>
  <si>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</si>
  <si>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</si>
  <si>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</si>
  <si>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</si>
  <si>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</si>
  <si>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</si>
  <si>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</si>
  <si>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</si>
  <si>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</si>
  <si>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</si>
  <si>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</si>
  <si>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</si>
  <si>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</si>
  <si>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</si>
  <si>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</si>
  <si>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</si>
  <si>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</si>
  <si>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</si>
  <si>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</si>
  <si>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</si>
  <si>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</si>
  <si>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</si>
  <si>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</si>
  <si>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</si>
  <si>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</si>
  <si>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</si>
  <si>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</si>
  <si>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</si>
  <si>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</si>
  <si>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</si>
  <si>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</si>
  <si>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</si>
  <si>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</si>
  <si>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</si>
  <si>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</si>
  <si>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</si>
  <si>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</si>
  <si>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</si>
  <si>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</si>
  <si>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</si>
  <si>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</si>
  <si>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</si>
  <si>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</si>
  <si>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</si>
  <si>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</si>
  <si>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</si>
  <si>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</si>
  <si>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</si>
  <si>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</si>
  <si>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</si>
  <si>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</si>
  <si>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</si>
  <si>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</si>
  <si>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</si>
  <si>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</si>
  <si>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</si>
  <si>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</si>
  <si>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</si>
  <si>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</si>
  <si>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</si>
  <si>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</si>
  <si>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</si>
  <si>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</si>
  <si>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</si>
  <si>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</si>
  <si>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</si>
  <si>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</si>
  <si>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</si>
  <si>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</si>
  <si>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</si>
  <si>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</si>
  <si>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</si>
  <si>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</si>
  <si>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</si>
  <si>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</si>
  <si>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</si>
  <si>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</si>
  <si>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</si>
  <si>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</si>
  <si>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</si>
  <si>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</si>
  <si>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</si>
  <si>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</si>
  <si>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</si>
  <si>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</si>
  <si>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</si>
  <si>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</si>
  <si>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</si>
  <si>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</si>
  <si>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</si>
  <si>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</si>
  <si>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</si>
  <si>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</si>
  <si>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</si>
  <si>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</si>
  <si>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</si>
  <si>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</si>
  <si>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</si>
  <si>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</si>
  <si>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</si>
  <si>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</si>
  <si>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</si>
  <si>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</si>
  <si>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</si>
  <si>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</si>
  <si>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</si>
  <si>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</si>
  <si>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</si>
  <si>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</si>
  <si>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</si>
  <si>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</si>
  <si>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</si>
  <si>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</si>
  <si>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</si>
  <si>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</si>
  <si>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</si>
  <si>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</si>
  <si>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</si>
  <si>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</si>
  <si>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</si>
  <si>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</si>
  <si>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</si>
  <si>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</si>
  <si>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</si>
  <si>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</si>
  <si>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</si>
  <si>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</si>
  <si>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</si>
  <si>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</si>
  <si>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</si>
  <si>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</si>
  <si>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</si>
  <si>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</si>
  <si>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</si>
  <si>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</si>
  <si>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</si>
  <si>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</si>
  <si>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</si>
  <si>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</si>
  <si>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</si>
  <si>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</si>
  <si>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</si>
  <si>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</si>
  <si>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</si>
  <si>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</si>
  <si>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</si>
  <si>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</si>
  <si>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</si>
  <si>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</si>
  <si>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</si>
  <si>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</si>
  <si>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</si>
  <si>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</si>
  <si>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</si>
  <si>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</si>
  <si>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</si>
  <si>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</si>
  <si>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</si>
  <si>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</si>
  <si>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</si>
  <si>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</si>
  <si>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</si>
  <si>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</si>
  <si>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</si>
  <si>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</si>
  <si>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</si>
  <si>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</si>
  <si>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</si>
  <si>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</si>
  <si>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</si>
  <si>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</si>
  <si>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</si>
  <si>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</si>
  <si>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</si>
  <si>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</si>
  <si>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</si>
  <si>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</si>
  <si>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</si>
  <si>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</si>
  <si>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</si>
  <si>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</si>
  <si>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</si>
  <si>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</si>
  <si>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</si>
  <si>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</si>
  <si>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</si>
  <si>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</si>
  <si>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</si>
  <si>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</si>
  <si>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</si>
  <si>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</si>
  <si>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</si>
  <si>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</si>
  <si>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</si>
  <si>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</si>
  <si>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</si>
  <si>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</si>
  <si>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</si>
  <si>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</si>
  <si>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</si>
  <si>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</si>
  <si>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</si>
  <si>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</si>
  <si>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</si>
  <si>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</si>
  <si>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</si>
  <si>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</si>
  <si>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</si>
  <si>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</si>
  <si>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</si>
  <si>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</si>
  <si>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</si>
  <si>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</si>
  <si>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</si>
  <si>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</si>
  <si>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</si>
  <si>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</si>
  <si>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</si>
  <si>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</si>
  <si>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</si>
  <si>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</si>
  <si>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</si>
  <si>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</si>
  <si>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</si>
  <si>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</si>
  <si>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</si>
  <si>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</si>
  <si>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</si>
  <si>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</si>
  <si>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</si>
  <si>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</si>
  <si>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</si>
  <si>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</si>
  <si>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</si>
  <si>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</si>
  <si>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</si>
  <si>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</si>
  <si>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</si>
  <si>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</si>
  <si>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</si>
  <si>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</si>
  <si>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</si>
  <si>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</si>
  <si>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</si>
  <si>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</si>
  <si>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</si>
  <si>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</si>
  <si>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</si>
  <si>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</si>
  <si>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</si>
  <si>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</si>
  <si>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</si>
  <si>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</si>
  <si>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</si>
  <si>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</si>
  <si>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</si>
  <si>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</si>
  <si>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</si>
  <si>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</si>
  <si>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</si>
  <si>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</si>
  <si>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</si>
  <si>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</si>
  <si>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</si>
  <si>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</si>
  <si>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</si>
  <si>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</si>
  <si>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</si>
  <si>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</si>
  <si>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</si>
  <si>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</si>
  <si>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</si>
  <si>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</si>
  <si>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</si>
  <si>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</si>
  <si>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</si>
  <si>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</si>
  <si>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</si>
  <si>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</si>
  <si>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</si>
  <si>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</si>
  <si>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</si>
  <si>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</si>
  <si>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</si>
  <si>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</si>
  <si>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</si>
  <si>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</si>
  <si>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</si>
  <si>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</si>
  <si>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</si>
  <si>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</si>
  <si>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</si>
  <si>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</si>
  <si>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</si>
  <si>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</si>
  <si>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</si>
  <si>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</si>
  <si>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</si>
  <si>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</si>
  <si>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</si>
  <si>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</si>
  <si>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</si>
  <si>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</si>
  <si>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</si>
  <si>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</si>
  <si>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</si>
  <si>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</si>
  <si>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</si>
  <si>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</si>
  <si>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</si>
  <si>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</si>
  <si>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</si>
  <si>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</si>
  <si>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</si>
  <si>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</si>
  <si>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</si>
  <si>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</si>
  <si>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</si>
  <si>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</si>
  <si>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</si>
  <si>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</si>
  <si>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</si>
  <si>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</si>
  <si>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</si>
  <si>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</si>
  <si>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</si>
  <si>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</si>
  <si>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</si>
  <si>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</si>
  <si>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</si>
  <si>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</si>
  <si>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</si>
  <si>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</si>
  <si>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</si>
  <si>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</si>
  <si>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</si>
  <si>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</si>
  <si>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</si>
  <si>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</si>
  <si>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</si>
  <si>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</si>
  <si>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</si>
  <si>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</si>
  <si>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</si>
  <si>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</si>
  <si>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</si>
  <si>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</si>
  <si>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</si>
  <si>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</si>
  <si>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</si>
  <si>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</si>
  <si>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</si>
  <si>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</si>
  <si>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</si>
  <si>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</si>
  <si>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</si>
  <si>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</si>
  <si>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</si>
  <si>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</si>
  <si>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</si>
  <si>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</si>
  <si>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</si>
  <si>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</si>
  <si>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</si>
  <si>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</si>
  <si>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</si>
  <si>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</si>
  <si>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</si>
  <si>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</si>
  <si>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</si>
  <si>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</si>
  <si>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</si>
  <si>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</si>
  <si>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</si>
  <si>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</si>
  <si>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</si>
  <si>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</si>
  <si>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</si>
  <si>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</si>
  <si>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</si>
  <si>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</si>
  <si>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</si>
  <si>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</si>
  <si>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</si>
  <si>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</si>
  <si>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</si>
  <si>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</si>
  <si>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</si>
  <si>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</si>
  <si>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</si>
  <si>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</si>
  <si>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</si>
  <si>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</si>
  <si>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</si>
  <si>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</si>
  <si>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</si>
  <si>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</si>
  <si>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</si>
  <si>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</si>
  <si>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</si>
  <si>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</si>
  <si>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</si>
  <si>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</si>
  <si>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</si>
  <si>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</si>
  <si>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</si>
  <si>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</si>
  <si>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</si>
  <si>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</si>
  <si>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</si>
  <si>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</si>
  <si>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</si>
  <si>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</si>
  <si>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</si>
  <si>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</si>
  <si>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</si>
  <si>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</si>
  <si>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</si>
  <si>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</si>
  <si>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</si>
  <si>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</si>
  <si>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</si>
  <si>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</si>
  <si>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</si>
  <si>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</si>
  <si>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</si>
  <si>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</si>
  <si>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</si>
  <si>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</si>
  <si>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</si>
  <si>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</si>
  <si>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</si>
  <si>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</si>
  <si>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</si>
  <si>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</si>
  <si>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</si>
  <si>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</si>
  <si>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</si>
  <si>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</si>
  <si>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</si>
  <si>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</si>
  <si>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</si>
  <si>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</si>
  <si>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</si>
  <si>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</si>
  <si>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</si>
  <si>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</si>
  <si>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</si>
  <si>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</si>
  <si>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</si>
  <si>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</si>
  <si>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</si>
  <si>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</si>
  <si>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</si>
  <si>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</si>
  <si>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</si>
  <si>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</si>
  <si>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</si>
  <si>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</si>
  <si>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</si>
  <si>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</si>
  <si>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</si>
  <si>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</si>
  <si>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</si>
  <si>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</si>
  <si>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</si>
  <si>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</si>
  <si>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</si>
  <si>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</si>
  <si>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</si>
  <si>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</si>
  <si>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</si>
  <si>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</si>
  <si>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</si>
  <si>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</si>
  <si>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</si>
  <si>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</si>
  <si>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</si>
  <si>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</si>
  <si>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</si>
  <si>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</si>
  <si>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</si>
  <si>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</si>
  <si>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</si>
  <si>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</si>
  <si>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</si>
  <si>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</si>
  <si>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</si>
  <si>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</si>
  <si>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</si>
  <si>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</si>
  <si>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</si>
  <si>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</si>
  <si>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</si>
  <si>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</si>
  <si>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</si>
  <si>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</si>
  <si>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</si>
  <si>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</si>
  <si>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</si>
  <si>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</si>
  <si>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</si>
  <si>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</si>
  <si>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</si>
  <si>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</si>
  <si>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</si>
  <si>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</si>
  <si>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</si>
  <si>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</si>
  <si>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</si>
  <si>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</si>
  <si>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</si>
  <si>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</si>
  <si>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</si>
  <si>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</si>
  <si>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</si>
  <si>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</si>
  <si>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</si>
  <si>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</si>
  <si>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</si>
  <si>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</si>
  <si>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</si>
  <si>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</si>
  <si>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</si>
  <si>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</si>
  <si>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</si>
  <si>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</si>
  <si>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</si>
  <si>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</si>
  <si>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</si>
  <si>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</si>
  <si>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</si>
  <si>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</si>
  <si>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</si>
  <si>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</si>
  <si>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</si>
  <si>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</si>
  <si>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</si>
  <si>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</si>
  <si>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</si>
  <si>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</si>
  <si>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</si>
  <si>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</si>
  <si>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</si>
  <si>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</si>
  <si>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</si>
  <si>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</si>
  <si>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</si>
  <si>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</si>
  <si>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</si>
  <si>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</si>
  <si>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</si>
  <si>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</si>
  <si>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</si>
  <si>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</si>
  <si>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</si>
  <si>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</si>
  <si>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</si>
  <si>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</si>
  <si>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</si>
  <si>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</si>
  <si>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</si>
  <si>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</si>
  <si>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</si>
  <si>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</si>
  <si>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</si>
  <si>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</si>
  <si>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</si>
  <si>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</si>
  <si>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</si>
  <si>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</si>
  <si>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</si>
  <si>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</si>
  <si>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</si>
  <si>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</si>
  <si>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</si>
  <si>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</si>
  <si>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</si>
  <si>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</si>
  <si>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</si>
  <si>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</si>
  <si>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</si>
  <si>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</si>
  <si>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</si>
  <si>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</si>
  <si>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</si>
  <si>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</si>
  <si>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</si>
  <si>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</si>
  <si>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</si>
  <si>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</si>
  <si>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</si>
  <si>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</si>
  <si>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</si>
  <si>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</si>
  <si>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</si>
  <si>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</si>
  <si>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</si>
  <si>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</si>
  <si>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</si>
  <si>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</si>
  <si>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</si>
  <si>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</si>
  <si>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</si>
  <si>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</si>
  <si>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</si>
  <si>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</si>
  <si>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</si>
  <si>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</si>
  <si>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</si>
  <si>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</si>
  <si>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</si>
  <si>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</si>
  <si>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</si>
  <si>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</si>
  <si>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</si>
  <si>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</si>
  <si>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</si>
  <si>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</si>
  <si>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</si>
  <si>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</si>
  <si>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</si>
  <si>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</si>
  <si>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</si>
  <si>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</si>
  <si>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</si>
  <si>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</si>
  <si>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</si>
  <si>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</si>
  <si>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</si>
  <si>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</si>
  <si>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</si>
  <si>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</si>
  <si>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</si>
  <si>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</si>
  <si>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</si>
  <si>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</si>
  <si>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</si>
  <si>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</si>
  <si>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</si>
  <si>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</si>
  <si>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</si>
  <si>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</si>
  <si>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</si>
  <si>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</si>
  <si>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</si>
  <si>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</si>
  <si>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</si>
  <si>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</si>
  <si>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</si>
  <si>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</si>
  <si>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</si>
  <si>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</si>
  <si>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</si>
  <si>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</si>
  <si>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</si>
  <si>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</si>
  <si>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</si>
  <si>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</si>
  <si>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</si>
  <si>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</si>
  <si>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</si>
  <si>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</si>
  <si>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</si>
  <si>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</si>
  <si>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</si>
  <si>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</si>
  <si>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</si>
  <si>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</si>
  <si>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</si>
  <si>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</si>
  <si>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</si>
  <si>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</si>
  <si>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</si>
  <si>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</si>
  <si>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</si>
  <si>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</si>
  <si>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</si>
  <si>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</si>
  <si>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</si>
  <si>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</si>
  <si>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</si>
  <si>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</si>
  <si>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</si>
  <si>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</si>
  <si>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</si>
  <si>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</si>
  <si>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</si>
  <si>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</si>
  <si>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</si>
  <si>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</si>
  <si>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</si>
  <si>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</si>
  <si>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</si>
  <si>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</si>
  <si>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</si>
  <si>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</si>
  <si>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</si>
  <si>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</si>
  <si>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</si>
  <si>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</si>
  <si>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</si>
  <si>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</si>
  <si>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</si>
  <si>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</si>
  <si>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</si>
  <si>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</si>
  <si>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</si>
  <si>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</si>
  <si>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</si>
  <si>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</si>
  <si>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</si>
  <si>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</si>
  <si>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</si>
  <si>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</si>
  <si>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</si>
  <si>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</si>
  <si>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</si>
  <si>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</si>
  <si>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</si>
  <si>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</si>
  <si>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</si>
  <si>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</si>
  <si>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</si>
  <si>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</si>
  <si>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</si>
  <si>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</si>
  <si>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</si>
  <si>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</si>
  <si>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</si>
  <si>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</si>
  <si>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</si>
  <si>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</si>
  <si>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</si>
  <si>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</si>
  <si>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</si>
  <si>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</si>
  <si>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</si>
  <si>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</si>
  <si>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</si>
  <si>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</si>
  <si>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</si>
  <si>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</si>
  <si>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</si>
  <si>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</si>
  <si>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</si>
  <si>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</si>
  <si>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</si>
  <si>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</si>
  <si>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</si>
  <si>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</si>
  <si>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</si>
  <si>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</si>
  <si>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</si>
  <si>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</si>
  <si>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</si>
  <si>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</si>
  <si>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</si>
  <si>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</si>
  <si>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</si>
  <si>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</si>
  <si>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</si>
  <si>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</si>
  <si>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</si>
  <si>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</si>
  <si>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</si>
  <si>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</si>
  <si>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</si>
  <si>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</si>
  <si>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</si>
  <si>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</si>
  <si>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</si>
  <si>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</si>
  <si>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</si>
  <si>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</si>
  <si>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</si>
  <si>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</si>
  <si>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</si>
  <si>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</si>
  <si>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</si>
  <si>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</si>
  <si>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</si>
  <si>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</si>
  <si>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</si>
  <si>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</si>
  <si>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</si>
  <si>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</si>
  <si>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</si>
  <si>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</si>
  <si>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</si>
  <si>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</si>
  <si>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</si>
  <si>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</si>
  <si>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</si>
  <si>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</si>
  <si>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</si>
  <si>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</si>
  <si>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</si>
  <si>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</si>
  <si>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</si>
  <si>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</si>
  <si>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</si>
  <si>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</si>
  <si>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</si>
  <si>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</si>
  <si>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</si>
  <si>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</si>
  <si>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</si>
  <si>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</si>
  <si>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</si>
  <si>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</si>
  <si>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</si>
  <si>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</si>
  <si>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</si>
  <si>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</si>
  <si>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</si>
  <si>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</si>
  <si>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</si>
  <si>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</si>
  <si>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</si>
  <si>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</si>
  <si>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</si>
  <si>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</si>
  <si>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</si>
  <si>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</si>
  <si>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</si>
  <si>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</si>
  <si>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</si>
  <si>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</si>
  <si>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</si>
  <si>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</si>
  <si>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</si>
  <si>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</si>
  <si>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</si>
  <si>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</si>
  <si>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</si>
  <si>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</si>
  <si>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</si>
  <si>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</si>
  <si>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</si>
  <si>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</si>
  <si>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</si>
  <si>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</si>
  <si>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</si>
  <si>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</si>
  <si>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</si>
  <si>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</si>
  <si>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</si>
  <si>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</si>
  <si>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</si>
  <si>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</si>
  <si>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</si>
  <si>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</si>
  <si>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</si>
  <si>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</si>
  <si>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</si>
  <si>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</si>
  <si>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</si>
  <si>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</si>
  <si>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</si>
  <si>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</si>
  <si>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</si>
  <si>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</si>
  <si>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</si>
  <si>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</si>
  <si>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</si>
  <si>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</si>
  <si>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</si>
  <si>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</si>
  <si>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</si>
  <si>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</si>
  <si>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</si>
  <si>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</si>
  <si>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</si>
  <si>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</si>
  <si>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</si>
  <si>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</si>
  <si>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</si>
  <si>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</si>
  <si>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</si>
  <si>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</si>
  <si>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</si>
  <si>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</si>
  <si>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</si>
  <si>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</si>
  <si>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</si>
  <si>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</si>
  <si>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</si>
  <si>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</si>
  <si>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</si>
  <si>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</si>
  <si>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</si>
  <si>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</si>
  <si>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</si>
  <si>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</si>
  <si>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</si>
  <si>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</si>
  <si>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</si>
  <si>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</si>
  <si>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</si>
  <si>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</si>
  <si>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</si>
  <si>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</si>
  <si>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</si>
  <si>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</si>
  <si>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</si>
  <si>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</si>
  <si>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</si>
  <si>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</si>
  <si>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</si>
  <si>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</si>
  <si>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</si>
  <si>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</si>
  <si>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</si>
  <si>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</si>
  <si>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</si>
  <si>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</si>
  <si>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</si>
  <si>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</si>
  <si>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</si>
  <si>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</si>
  <si>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</si>
  <si>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</si>
  <si>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</si>
  <si>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</si>
  <si>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</si>
  <si>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</si>
  <si>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</si>
  <si>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</si>
  <si>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</si>
  <si>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</si>
  <si>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</si>
  <si>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</si>
  <si>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</si>
  <si>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</si>
  <si>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</si>
  <si>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</si>
  <si>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</si>
  <si>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</si>
  <si>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</si>
  <si>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</si>
  <si>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</si>
  <si>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</si>
  <si>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</si>
  <si>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</si>
  <si>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</si>
  <si>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</si>
  <si>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</si>
  <si>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</si>
  <si>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</si>
  <si>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</si>
  <si>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</si>
  <si>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</si>
  <si>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</si>
  <si>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</si>
  <si>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</si>
  <si>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</si>
  <si>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</si>
  <si>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</si>
  <si>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</si>
  <si>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</si>
  <si>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</si>
  <si>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</si>
  <si>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</si>
  <si>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</si>
  <si>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</si>
  <si>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</si>
  <si>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</si>
  <si>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</si>
  <si>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</si>
  <si>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</si>
  <si>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</si>
  <si>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</si>
  <si>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</si>
  <si>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</si>
  <si>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</si>
  <si>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</si>
  <si>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</si>
  <si>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</si>
  <si>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</si>
  <si>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</si>
  <si>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</si>
  <si>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</si>
  <si>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</si>
  <si>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</si>
  <si>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</si>
  <si>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</si>
  <si>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</si>
  <si>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</si>
  <si>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</si>
  <si>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</si>
  <si>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</si>
  <si>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</si>
  <si>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</si>
  <si>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</si>
  <si>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</si>
  <si>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</si>
  <si>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</si>
  <si>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</si>
  <si>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</si>
  <si>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</si>
  <si>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</si>
  <si>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</si>
  <si>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</si>
  <si>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</si>
  <si>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</si>
  <si>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</si>
  <si>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</si>
  <si>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</si>
  <si>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</si>
  <si>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</si>
  <si>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</si>
  <si>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</si>
  <si>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</si>
  <si>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</si>
  <si>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</si>
  <si>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</si>
  <si>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</si>
  <si>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</si>
  <si>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</si>
  <si>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</si>
  <si>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</si>
  <si>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</si>
  <si>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</si>
  <si>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</si>
  <si>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</si>
  <si>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</si>
  <si>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</si>
  <si>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</si>
  <si>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</si>
  <si>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</si>
  <si>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</si>
  <si>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</si>
  <si>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</si>
  <si>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</si>
  <si>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</si>
  <si>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</si>
  <si>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</si>
  <si>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</si>
  <si>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</si>
  <si>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</si>
  <si>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</si>
  <si>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</si>
  <si>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</si>
  <si>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</si>
  <si>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</si>
  <si>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</si>
  <si>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</si>
  <si>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</si>
  <si>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</si>
  <si>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</si>
  <si>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</si>
  <si>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</si>
  <si>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</si>
  <si>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</si>
  <si>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</si>
  <si>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</si>
  <si>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</si>
  <si>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</si>
  <si>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</si>
  <si>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</si>
  <si>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</si>
  <si>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</si>
  <si>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</si>
  <si>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</si>
  <si>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</si>
  <si>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</si>
  <si>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</si>
  <si>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</si>
  <si>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</si>
  <si>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</si>
  <si>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</si>
  <si>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</si>
  <si>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</si>
  <si>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</si>
  <si>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</si>
  <si>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</si>
  <si>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</si>
  <si>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</si>
  <si>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</si>
  <si>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</si>
  <si>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</si>
  <si>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</si>
  <si>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</si>
  <si>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</si>
  <si>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</si>
  <si>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</si>
  <si>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</si>
  <si>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</si>
  <si>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</si>
  <si>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</si>
  <si>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</si>
  <si>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</si>
  <si>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</si>
  <si>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</si>
  <si>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</si>
  <si>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</si>
  <si>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</si>
  <si>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</si>
  <si>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</si>
  <si>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</si>
  <si>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</si>
  <si>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</si>
  <si>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</si>
  <si>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</si>
  <si>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</si>
  <si>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</si>
  <si>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</si>
  <si>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</si>
  <si>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</si>
  <si>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</si>
  <si>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</si>
  <si>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</si>
  <si>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</si>
  <si>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</si>
  <si>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</si>
  <si>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</si>
  <si>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</si>
  <si>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</si>
  <si>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</si>
  <si>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</si>
  <si>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</si>
  <si>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</si>
  <si>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</si>
  <si>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</si>
  <si>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</si>
  <si>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</si>
  <si>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</si>
  <si>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</si>
  <si>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</si>
  <si>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</si>
  <si>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</si>
  <si>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</si>
  <si>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</si>
  <si>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</si>
  <si>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</si>
  <si>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</si>
  <si>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</si>
  <si>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</si>
  <si>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</si>
  <si>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</si>
  <si>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</si>
  <si>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</si>
  <si>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</si>
  <si>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</si>
  <si>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</si>
  <si>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</si>
  <si>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</si>
  <si>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</si>
  <si>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</si>
  <si>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</si>
  <si>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</si>
  <si>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</si>
  <si>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</si>
  <si>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</si>
  <si>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</si>
  <si>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</si>
  <si>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</si>
  <si>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</si>
  <si>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</si>
  <si>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</si>
  <si>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</si>
  <si>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</si>
  <si>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</si>
  <si>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</si>
  <si>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</si>
  <si>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</si>
  <si>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</si>
  <si>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</si>
  <si>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</si>
  <si>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</si>
  <si>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</si>
  <si>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</si>
  <si>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</si>
  <si>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</si>
  <si>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</si>
  <si>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</si>
  <si>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</si>
  <si>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</si>
  <si>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</si>
  <si>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</si>
  <si>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</si>
  <si>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</si>
  <si>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</si>
  <si>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</si>
  <si>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</si>
  <si>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</si>
  <si>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</si>
  <si>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</si>
  <si>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</si>
  <si>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</si>
  <si>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</si>
  <si>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</si>
  <si>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</si>
  <si>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</si>
  <si>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</si>
  <si>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</si>
  <si>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</si>
  <si>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</si>
  <si>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</si>
  <si>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</si>
  <si>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</si>
  <si>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</si>
  <si>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</si>
  <si>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</si>
  <si>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</si>
  <si>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</si>
  <si>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</si>
  <si>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</si>
  <si>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</si>
  <si>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</si>
  <si>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</si>
  <si>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</si>
  <si>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</si>
  <si>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</si>
  <si>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</si>
  <si>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</si>
  <si>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</si>
  <si>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</si>
  <si>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</si>
  <si>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</si>
  <si>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</si>
  <si>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</si>
  <si>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</si>
  <si>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</si>
  <si>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</si>
  <si>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</si>
  <si>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</si>
  <si>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</si>
  <si>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</si>
  <si>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</si>
  <si>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</si>
  <si>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</si>
  <si>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</si>
  <si>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</si>
  <si>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</si>
  <si>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</si>
  <si>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</si>
  <si>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</si>
  <si>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</si>
  <si>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</si>
  <si>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</si>
  <si>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</si>
  <si>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</si>
  <si>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</si>
  <si>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</si>
  <si>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</si>
  <si>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</si>
  <si>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</si>
  <si>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</si>
  <si>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</si>
  <si>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</si>
  <si>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</si>
  <si>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</si>
  <si>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</si>
  <si>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</si>
  <si>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</si>
  <si>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</si>
  <si>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</si>
  <si>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</si>
  <si>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</si>
  <si>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</si>
  <si>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</si>
  <si>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</si>
  <si>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</si>
  <si>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</si>
  <si>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</si>
  <si>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</si>
  <si>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</si>
  <si>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</si>
  <si>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</si>
  <si>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</si>
  <si>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</si>
  <si>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</si>
  <si>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</si>
  <si>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</si>
  <si>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</si>
  <si>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</si>
  <si>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</si>
  <si>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</si>
  <si>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</si>
  <si>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</si>
  <si>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</si>
  <si>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</si>
  <si>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</si>
  <si>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</si>
  <si>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</si>
  <si>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</si>
  <si>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</si>
  <si>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</si>
  <si>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</si>
  <si>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</si>
  <si>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</si>
  <si>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</si>
  <si>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</si>
  <si>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</si>
  <si>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</si>
  <si>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</si>
  <si>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</si>
  <si>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</si>
  <si>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</si>
  <si>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</si>
  <si>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</si>
  <si>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</si>
  <si>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</si>
  <si>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</si>
  <si>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</si>
  <si>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</si>
  <si>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</si>
  <si>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</si>
  <si>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</si>
  <si>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</si>
  <si>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</si>
  <si>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</si>
  <si>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</si>
  <si>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</si>
  <si>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</si>
  <si>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</si>
  <si>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</si>
  <si>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</si>
  <si>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</si>
  <si>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</si>
  <si>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</si>
  <si>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</si>
  <si>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</si>
  <si>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</si>
  <si>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</si>
  <si>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</si>
  <si>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</si>
  <si>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</si>
  <si>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</si>
  <si>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</si>
  <si>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</si>
  <si>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</si>
  <si>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</si>
  <si>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</si>
  <si>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</si>
  <si>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</si>
  <si>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</si>
  <si>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</si>
  <si>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</si>
  <si>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</si>
  <si>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</si>
  <si>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</si>
  <si>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</si>
  <si>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</si>
  <si>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</si>
  <si>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</si>
  <si>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</si>
  <si>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</si>
  <si>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</si>
  <si>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</si>
  <si>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</si>
  <si>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</si>
  <si>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</si>
  <si>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</si>
  <si>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</si>
  <si>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</si>
  <si>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</si>
  <si>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</si>
  <si>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</si>
  <si>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</si>
  <si>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</si>
  <si>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</si>
  <si>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</si>
  <si>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</si>
  <si>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</si>
  <si>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</si>
  <si>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</si>
  <si>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</si>
  <si>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</si>
  <si>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</si>
  <si>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</si>
  <si>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</si>
  <si>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</si>
  <si>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</si>
  <si>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</si>
  <si>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</si>
  <si>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</si>
  <si>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</si>
  <si>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</si>
  <si>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</si>
  <si>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</si>
  <si>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</si>
  <si>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</si>
  <si>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</si>
  <si>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</si>
  <si>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</si>
  <si>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</si>
  <si>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</si>
  <si>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</si>
  <si>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</si>
  <si>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</si>
  <si>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</si>
  <si>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</si>
  <si>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</si>
  <si>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</si>
  <si>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</si>
  <si>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</si>
  <si>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</si>
  <si>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</si>
  <si>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</si>
  <si>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</si>
  <si>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</si>
  <si>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</si>
  <si>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</si>
  <si>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</si>
  <si>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</si>
  <si>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</si>
  <si>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</si>
  <si>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</si>
  <si>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</si>
  <si>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</si>
  <si>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</si>
  <si>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</si>
  <si>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</si>
  <si>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</si>
  <si>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</si>
  <si>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</si>
  <si>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</si>
  <si>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</si>
  <si>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</si>
  <si>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</si>
  <si>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</si>
  <si>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</si>
  <si>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</si>
  <si>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</si>
  <si>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</si>
  <si>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</si>
  <si>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</si>
  <si>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</si>
  <si>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</si>
  <si>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</si>
  <si>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</si>
  <si>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</si>
  <si>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</si>
  <si>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</si>
  <si>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</si>
  <si>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</si>
  <si>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</si>
  <si>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</si>
  <si>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</si>
  <si>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</si>
  <si>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</si>
  <si>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</si>
  <si>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</si>
  <si>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</si>
  <si>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</si>
  <si>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</si>
  <si>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</si>
  <si>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</si>
  <si>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</si>
  <si>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</si>
  <si>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</si>
  <si>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</si>
  <si>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</si>
  <si>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</si>
  <si>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</si>
  <si>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</si>
  <si>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</si>
  <si>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</si>
  <si>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</si>
  <si>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</si>
  <si>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</si>
  <si>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</si>
  <si>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</si>
  <si>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</si>
  <si>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</si>
  <si>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</si>
  <si>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</si>
  <si>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</si>
  <si>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</si>
  <si>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</si>
  <si>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</si>
  <si>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</si>
  <si>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</si>
  <si>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</si>
  <si>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</si>
  <si>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</si>
  <si>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</si>
  <si>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</si>
  <si>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</si>
  <si>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</si>
  <si>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</si>
  <si>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</si>
  <si>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</si>
  <si>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</si>
  <si>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</si>
  <si>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</si>
  <si>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</si>
  <si>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</si>
  <si>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</si>
  <si>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</si>
  <si>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</si>
  <si>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</si>
  <si>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</si>
  <si>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</si>
  <si>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</si>
  <si>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</si>
  <si>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</si>
  <si>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</si>
  <si>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</si>
  <si>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</si>
  <si>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</si>
  <si>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</si>
  <si>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</si>
  <si>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</si>
  <si>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</si>
  <si>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</si>
  <si>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</si>
  <si>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</si>
  <si>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</si>
  <si>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</si>
  <si>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</si>
  <si>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</si>
  <si>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</si>
  <si>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</si>
  <si>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</si>
  <si>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</si>
  <si>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</si>
  <si>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</si>
  <si>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</si>
  <si>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</si>
  <si>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</si>
  <si>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</si>
  <si>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</si>
  <si>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</si>
  <si>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</si>
  <si>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</si>
  <si>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</si>
  <si>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</si>
  <si>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</si>
  <si>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</si>
  <si>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</si>
  <si>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</si>
  <si>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</si>
  <si>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</si>
  <si>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</si>
  <si>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</si>
  <si>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</si>
  <si>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</si>
  <si>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</si>
  <si>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</si>
  <si>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</si>
  <si>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</si>
  <si>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</si>
  <si>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</si>
  <si>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</si>
  <si>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</si>
  <si>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</si>
  <si>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</si>
  <si>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</si>
  <si>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</si>
  <si>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</si>
  <si>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</si>
  <si>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</si>
  <si>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</si>
  <si>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</si>
  <si>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</si>
  <si>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</si>
  <si>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</si>
  <si>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</si>
  <si>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</si>
  <si>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</si>
  <si>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</si>
  <si>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</si>
  <si>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</si>
  <si>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</si>
  <si>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</si>
  <si>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</si>
  <si>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</si>
  <si>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</si>
  <si>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</si>
  <si>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</si>
  <si>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</si>
  <si>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</si>
  <si>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</si>
  <si>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</si>
  <si>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</si>
  <si>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</si>
  <si>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</si>
  <si>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</si>
  <si>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</si>
  <si>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</si>
  <si>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</si>
  <si>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</si>
  <si>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</si>
  <si>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</si>
  <si>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</si>
  <si>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</si>
  <si>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</si>
  <si>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</si>
  <si>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</si>
  <si>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</si>
  <si>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</si>
  <si>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</si>
  <si>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</si>
  <si>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</si>
  <si>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</si>
  <si>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</si>
  <si>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</si>
  <si>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</si>
  <si>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</si>
  <si>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</si>
  <si>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</si>
  <si>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</si>
  <si>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</si>
  <si>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</si>
  <si>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</si>
  <si>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</si>
  <si>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</si>
  <si>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</si>
  <si>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</si>
  <si>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</si>
  <si>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</si>
  <si>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</si>
  <si>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</si>
  <si>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</si>
  <si>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</si>
  <si>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</si>
  <si>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</si>
  <si>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</si>
  <si>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</si>
  <si>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</si>
  <si>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</si>
  <si>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</si>
  <si>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</si>
  <si>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</si>
  <si>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</si>
  <si>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</si>
  <si>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</si>
  <si>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</si>
  <si>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</si>
  <si>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</si>
  <si>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</si>
  <si>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</si>
  <si>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</si>
  <si>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</si>
  <si>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</si>
  <si>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</si>
  <si>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</si>
  <si>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</si>
  <si>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</si>
  <si>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</si>
  <si>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</si>
  <si>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</si>
  <si>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</si>
  <si>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</si>
  <si>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</si>
  <si>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</si>
  <si>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</si>
  <si>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</si>
  <si>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</si>
  <si>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</si>
  <si>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</si>
  <si>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</si>
  <si>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</si>
  <si>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</si>
  <si>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</si>
  <si>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</si>
  <si>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</si>
  <si>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</si>
  <si>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</si>
  <si>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</si>
  <si>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</si>
  <si>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</si>
  <si>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</si>
  <si>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</si>
  <si>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</si>
  <si>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</si>
  <si>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</si>
  <si>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</si>
  <si>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</si>
  <si>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</si>
  <si>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</si>
  <si>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</si>
  <si>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</si>
  <si>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</si>
  <si>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</si>
  <si>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</si>
  <si>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</si>
  <si>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</si>
  <si>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</si>
  <si>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</si>
  <si>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</si>
  <si>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</si>
  <si>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</si>
  <si>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</si>
  <si>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</si>
  <si>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</si>
  <si>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</si>
  <si>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</si>
  <si>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</si>
  <si>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</si>
  <si>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</si>
  <si>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</si>
  <si>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</si>
  <si>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</si>
  <si>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</si>
  <si>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</si>
  <si>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</si>
  <si>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</si>
  <si>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</si>
  <si>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</si>
  <si>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</si>
  <si>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</si>
  <si>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</si>
  <si>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</si>
  <si>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</si>
  <si>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</si>
  <si>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</si>
  <si>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</si>
  <si>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</si>
  <si>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</si>
  <si>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</si>
  <si>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</si>
  <si>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</si>
  <si>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</si>
  <si>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</si>
  <si>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</si>
  <si>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</si>
  <si>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</si>
  <si>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</si>
  <si>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</si>
  <si>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</si>
  <si>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</si>
  <si>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</si>
  <si>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</si>
  <si>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</si>
  <si>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</si>
  <si>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</si>
  <si>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</si>
  <si>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</si>
  <si>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</si>
  <si>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</si>
  <si>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</si>
  <si>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</si>
  <si>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</si>
  <si>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</si>
  <si>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</si>
  <si>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</si>
  <si>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</si>
  <si>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</si>
  <si>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</si>
  <si>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</si>
  <si>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</si>
  <si>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</si>
  <si>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</si>
  <si>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</si>
  <si>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</si>
  <si>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</si>
  <si>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</si>
  <si>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</si>
  <si>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</si>
  <si>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</si>
  <si>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</si>
  <si>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</si>
  <si>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</si>
  <si>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</si>
  <si>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</si>
  <si>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</si>
  <si>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</si>
  <si>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</si>
  <si>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</si>
  <si>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</si>
  <si>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</si>
  <si>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</si>
  <si>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</si>
  <si>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</si>
  <si>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</si>
  <si>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</si>
  <si>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</si>
  <si>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</si>
  <si>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</si>
  <si>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</si>
  <si>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</si>
  <si>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</si>
  <si>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</si>
  <si>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</si>
  <si>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</si>
  <si>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</si>
  <si>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</si>
  <si>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</si>
  <si>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</si>
  <si>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</si>
  <si>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</si>
  <si>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</si>
  <si>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</si>
  <si>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</si>
  <si>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</si>
  <si>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</si>
  <si>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</si>
  <si>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</si>
  <si>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</si>
  <si>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</si>
  <si>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</si>
  <si>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</si>
  <si>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</si>
  <si>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</si>
  <si>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</si>
  <si>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</si>
  <si>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</si>
  <si>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</si>
  <si>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</si>
  <si>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</si>
  <si>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</si>
  <si>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</si>
  <si>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</si>
  <si>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</si>
  <si>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</si>
  <si>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</si>
  <si>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</si>
  <si>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</si>
  <si>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</si>
  <si>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</si>
  <si>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</si>
  <si>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</si>
  <si>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</si>
  <si>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</si>
  <si>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</si>
  <si>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</si>
  <si>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</si>
  <si>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</si>
  <si>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</si>
  <si>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</si>
  <si>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</si>
  <si>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</si>
  <si>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</si>
  <si>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</si>
  <si>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</si>
  <si>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</si>
  <si>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</si>
  <si>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</si>
  <si>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</si>
  <si>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</si>
  <si>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</si>
  <si>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</si>
  <si>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</si>
  <si>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</si>
  <si>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</si>
  <si>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</si>
  <si>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</si>
  <si>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</si>
  <si>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</si>
  <si>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</si>
  <si>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</si>
  <si>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</si>
  <si>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</si>
  <si>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</si>
  <si>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</si>
  <si>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</si>
  <si>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</si>
  <si>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</si>
  <si>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</si>
  <si>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</si>
  <si>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</si>
  <si>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</si>
  <si>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</si>
  <si>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</si>
  <si>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</si>
  <si>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</si>
  <si>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</si>
  <si>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</si>
  <si>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</si>
  <si>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</si>
  <si>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</si>
  <si>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</si>
  <si>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</si>
  <si>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</si>
  <si>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</si>
  <si>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</si>
  <si>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</si>
  <si>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</si>
  <si>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</si>
  <si>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</si>
  <si>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</si>
  <si>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</si>
  <si>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</si>
  <si>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</si>
  <si>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</si>
  <si>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</si>
  <si>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</si>
  <si>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</si>
  <si>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</si>
  <si>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</si>
  <si>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</si>
  <si>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</si>
  <si>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</si>
  <si>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</si>
  <si>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</si>
  <si>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</si>
  <si>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</si>
  <si>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</si>
  <si>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</si>
  <si>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</si>
  <si>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</si>
  <si>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</si>
  <si>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</si>
  <si>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</si>
  <si>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</si>
  <si>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</si>
  <si>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</si>
  <si>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</si>
  <si>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</si>
  <si>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</si>
  <si>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</si>
  <si>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</si>
  <si>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</si>
  <si>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</si>
  <si>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</si>
  <si>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</si>
  <si>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</si>
  <si>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</si>
  <si>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</si>
  <si>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</si>
  <si>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</si>
  <si>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</si>
  <si>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</si>
  <si>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</si>
  <si>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</si>
  <si>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</si>
  <si>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</si>
  <si>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</si>
  <si>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</si>
  <si>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</si>
  <si>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</si>
  <si>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</si>
  <si>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</si>
  <si>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</si>
  <si>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</si>
  <si>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</si>
  <si>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</si>
  <si>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</si>
  <si>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</si>
  <si>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</si>
  <si>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</si>
  <si>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</si>
  <si>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</si>
  <si>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</si>
  <si>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</si>
  <si>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</si>
  <si>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</si>
  <si>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</si>
  <si>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</si>
  <si>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</si>
  <si>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</si>
  <si>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</si>
  <si>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</si>
  <si>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</si>
  <si>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</si>
  <si>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</si>
  <si>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</si>
  <si>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</si>
  <si>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</si>
  <si>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</si>
  <si>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</si>
  <si>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</si>
  <si>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</si>
  <si>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</si>
  <si>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</si>
  <si>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</si>
  <si>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</si>
  <si>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</si>
  <si>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</si>
  <si>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</si>
  <si>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</si>
  <si>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</si>
  <si>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</si>
  <si>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</si>
  <si>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</si>
  <si>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</si>
  <si>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</si>
  <si>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</si>
  <si>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</si>
  <si>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</si>
  <si>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</si>
  <si>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</si>
  <si>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</si>
  <si>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</si>
  <si>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</si>
  <si>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</si>
  <si>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</si>
  <si>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</si>
  <si>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</si>
  <si>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</si>
  <si>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</si>
  <si>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</si>
  <si>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</si>
  <si>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</si>
  <si>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</si>
  <si>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</si>
  <si>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</si>
  <si>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</si>
  <si>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</si>
  <si>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</si>
  <si>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</si>
  <si>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</si>
  <si>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</si>
  <si>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</si>
  <si>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</si>
  <si>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</si>
  <si>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</si>
  <si>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</si>
  <si>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</si>
  <si>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</si>
  <si>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</si>
  <si>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</si>
  <si>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</si>
  <si>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</si>
  <si>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</si>
  <si>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</si>
  <si>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</si>
  <si>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</si>
  <si>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</si>
  <si>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</si>
  <si>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</si>
  <si>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</si>
  <si>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</si>
  <si>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</si>
  <si>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</si>
  <si>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</si>
  <si>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</si>
  <si>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</si>
  <si>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</si>
  <si>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</si>
  <si>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</si>
  <si>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</si>
  <si>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</si>
  <si>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</si>
  <si>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</si>
  <si>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</si>
  <si>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</si>
  <si>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</si>
  <si>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</si>
  <si>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</si>
  <si>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</si>
  <si>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</si>
  <si>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</si>
  <si>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</si>
  <si>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</si>
  <si>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</si>
  <si>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</si>
  <si>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</si>
  <si>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</si>
  <si>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</si>
  <si>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</si>
  <si>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</si>
  <si>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</si>
  <si>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</si>
  <si>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</si>
  <si>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</si>
  <si>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</si>
  <si>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</si>
  <si>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</si>
  <si>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</si>
  <si>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</si>
  <si>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</si>
  <si>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</si>
  <si>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</si>
  <si>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</si>
  <si>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</si>
  <si>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</si>
  <si>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</si>
  <si>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</si>
  <si>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</si>
  <si>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</si>
  <si>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</si>
  <si>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</si>
  <si>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</si>
  <si>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</si>
  <si>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</si>
  <si>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</si>
  <si>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</si>
  <si>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</si>
  <si>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</si>
  <si>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</si>
  <si>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</si>
  <si>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</si>
  <si>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</si>
  <si>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</si>
  <si>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</si>
  <si>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</si>
  <si>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</si>
  <si>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</si>
  <si>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</si>
  <si>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</si>
  <si>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</si>
  <si>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</si>
  <si>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</si>
  <si>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</si>
  <si>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</si>
  <si>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</si>
  <si>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</si>
  <si>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</si>
  <si>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</si>
  <si>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</si>
  <si>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</si>
  <si>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</si>
  <si>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</si>
  <si>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</si>
  <si>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</si>
  <si>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</si>
  <si>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</si>
  <si>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</si>
  <si>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</si>
  <si>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</si>
  <si>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</si>
  <si>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</si>
  <si>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</si>
  <si>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</si>
  <si>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</si>
  <si>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</si>
  <si>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</si>
  <si>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</si>
  <si>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</si>
  <si>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</si>
  <si>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</si>
  <si>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</si>
  <si>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</si>
  <si>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</si>
  <si>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</si>
  <si>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</si>
  <si>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</si>
  <si>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</si>
  <si>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</si>
  <si>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</si>
  <si>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</si>
  <si>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</si>
  <si>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</si>
  <si>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</si>
  <si>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</si>
  <si>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</si>
  <si>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</si>
  <si>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</si>
  <si>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</si>
  <si>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</si>
  <si>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</si>
  <si>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</si>
  <si>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</si>
  <si>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</si>
  <si>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</si>
  <si>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</si>
  <si>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</si>
  <si>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</si>
  <si>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</si>
  <si>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</si>
  <si>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</si>
  <si>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</si>
  <si>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</si>
  <si>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</si>
  <si>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</si>
  <si>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</si>
  <si>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</si>
  <si>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</si>
  <si>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</si>
  <si>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</si>
  <si>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</si>
  <si>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</si>
  <si>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</si>
  <si>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</si>
  <si>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</si>
  <si>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</si>
  <si>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</si>
  <si>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</si>
  <si>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</si>
  <si>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</si>
  <si>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</si>
  <si>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</si>
  <si>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</si>
  <si>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</si>
  <si>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</si>
  <si>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</si>
  <si>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</si>
  <si>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</si>
  <si>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</si>
  <si>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</si>
  <si>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</si>
  <si>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</si>
  <si>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</si>
  <si>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</si>
  <si>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</si>
  <si>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</si>
  <si>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</si>
  <si>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</si>
  <si>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</si>
  <si>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</si>
  <si>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</si>
  <si>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</si>
  <si>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</si>
  <si>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</si>
  <si>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</si>
  <si>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</si>
  <si>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</si>
  <si>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</si>
  <si>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</si>
  <si>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</si>
  <si>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</si>
  <si>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</si>
  <si>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</si>
  <si>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</si>
  <si>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</si>
  <si>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</si>
  <si>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</si>
  <si>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</si>
  <si>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</si>
  <si>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</si>
  <si>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</si>
  <si>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</si>
  <si>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</si>
  <si>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</si>
  <si>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</si>
  <si>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</si>
  <si>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</si>
  <si>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</si>
  <si>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</si>
  <si>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</si>
  <si>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</si>
  <si>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</si>
  <si>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</si>
  <si>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</si>
  <si>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</si>
  <si>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</si>
  <si>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</si>
  <si>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</si>
  <si>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</si>
  <si>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</si>
  <si>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</si>
  <si>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</si>
  <si>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</si>
  <si>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</si>
  <si>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</si>
  <si>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</si>
  <si>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</si>
  <si>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</si>
  <si>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</si>
  <si>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</si>
  <si>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</si>
  <si>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</si>
  <si>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</si>
  <si>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</si>
  <si>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</si>
  <si>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</si>
  <si>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</si>
  <si>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</si>
  <si>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</si>
  <si>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</si>
  <si>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</si>
  <si>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</si>
  <si>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</si>
  <si>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</si>
  <si>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</si>
  <si>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</si>
  <si>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</si>
  <si>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</si>
  <si>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</si>
  <si>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</si>
  <si>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</si>
  <si>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</si>
  <si>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</si>
  <si>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</si>
  <si>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</si>
  <si>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</si>
  <si>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</si>
  <si>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</si>
  <si>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</si>
  <si>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</si>
  <si>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</si>
  <si>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</si>
  <si>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</si>
  <si>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</si>
  <si>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</si>
  <si>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</si>
  <si>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</si>
  <si>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</si>
  <si>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</si>
  <si>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</si>
  <si>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</si>
  <si>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</si>
  <si>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</si>
  <si>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</si>
  <si>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</si>
  <si>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</si>
  <si>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</si>
  <si>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</si>
  <si>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</si>
  <si>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</si>
  <si>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</si>
  <si>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</si>
  <si>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</si>
  <si>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</si>
  <si>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</si>
  <si>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</si>
  <si>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</si>
  <si>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</si>
  <si>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</si>
  <si>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</si>
  <si>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</si>
  <si>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</si>
  <si>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</si>
  <si>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</si>
  <si>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</si>
  <si>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</si>
  <si>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</si>
  <si>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</si>
  <si>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</si>
  <si>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</si>
  <si>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</si>
  <si>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</si>
  <si>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</si>
  <si>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</si>
  <si>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</si>
  <si>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</si>
  <si>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</si>
  <si>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</si>
  <si>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</si>
  <si>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</si>
  <si>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</si>
  <si>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</si>
  <si>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</si>
  <si>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</si>
  <si>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</si>
  <si>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</si>
  <si>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</si>
  <si>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</si>
  <si>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</si>
  <si>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</si>
  <si>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</si>
  <si>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</si>
  <si>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</si>
  <si>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</si>
  <si>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</si>
  <si>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</si>
  <si>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</si>
  <si>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</si>
  <si>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</si>
  <si>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</si>
  <si>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</si>
  <si>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</si>
  <si>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</si>
  <si>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</si>
  <si>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</si>
  <si>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</si>
  <si>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</si>
  <si>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</si>
  <si>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</si>
  <si>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</si>
  <si>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</si>
  <si>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</si>
  <si>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</si>
  <si>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</si>
  <si>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</si>
  <si>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</si>
  <si>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</si>
  <si>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</si>
  <si>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</si>
  <si>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</si>
  <si>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</si>
  <si>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</si>
  <si>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</si>
  <si>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</si>
  <si>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</si>
  <si>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</si>
  <si>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</si>
  <si>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</si>
  <si>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</si>
  <si>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</si>
  <si>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</si>
  <si>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</si>
  <si>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</si>
  <si>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</si>
  <si>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</si>
  <si>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</si>
  <si>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</si>
  <si>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</si>
  <si>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</si>
  <si>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</si>
  <si>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</si>
  <si>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</si>
  <si>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</si>
  <si>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</si>
  <si>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</si>
  <si>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</si>
  <si>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</si>
  <si>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</si>
  <si>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</si>
  <si>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</si>
  <si>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</si>
  <si>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</si>
  <si>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</si>
  <si>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</si>
  <si>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</si>
  <si>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</si>
  <si>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</si>
  <si>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</si>
  <si>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</si>
  <si>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</si>
  <si>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</si>
  <si>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</si>
  <si>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</si>
  <si>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</si>
  <si>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</si>
  <si>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</si>
  <si>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</si>
  <si>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</si>
  <si>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</si>
  <si>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</si>
  <si>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</si>
  <si>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</si>
  <si>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</si>
  <si>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</si>
  <si>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</si>
  <si>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</si>
  <si>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</si>
  <si>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</si>
  <si>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</si>
  <si>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</si>
  <si>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</si>
  <si>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</si>
  <si>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</si>
  <si>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</si>
  <si>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</si>
  <si>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</si>
  <si>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</si>
  <si>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</si>
  <si>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</si>
  <si>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</si>
  <si>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</si>
  <si>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</si>
  <si>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</si>
  <si>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</si>
  <si>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</si>
  <si>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</si>
  <si>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</si>
  <si>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</si>
  <si>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</si>
  <si>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</si>
  <si>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</si>
  <si>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</si>
  <si>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</si>
  <si>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</si>
  <si>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</si>
  <si>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</si>
  <si>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</si>
  <si>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</si>
  <si>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</si>
  <si>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</si>
  <si>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</si>
  <si>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</si>
  <si>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</si>
  <si>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</si>
  <si>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</si>
  <si>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</si>
  <si>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</si>
  <si>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</si>
  <si>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</si>
  <si>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</si>
  <si>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</si>
  <si>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</si>
  <si>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</si>
  <si>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</si>
  <si>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</si>
  <si>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</si>
  <si>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</si>
  <si>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</si>
  <si>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</si>
  <si>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</si>
  <si>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</si>
  <si>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</si>
  <si>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</si>
  <si>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</si>
  <si>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</si>
  <si>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</si>
  <si>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</si>
  <si>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</si>
  <si>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</si>
  <si>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</si>
  <si>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</si>
  <si>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</si>
  <si>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</si>
  <si>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</si>
  <si>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</si>
  <si>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</si>
  <si>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</si>
  <si>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</si>
  <si>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</si>
  <si>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</si>
  <si>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</si>
  <si>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</si>
  <si>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</si>
  <si>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</si>
  <si>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</si>
  <si>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</si>
  <si>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</si>
  <si>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</si>
  <si>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</si>
  <si>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</si>
  <si>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</si>
  <si>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</si>
  <si>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</si>
  <si>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</si>
  <si>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</si>
  <si>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</si>
  <si>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</si>
  <si>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</si>
  <si>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</si>
  <si>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</si>
  <si>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</si>
  <si>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</si>
  <si>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</si>
  <si>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</si>
  <si>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</si>
  <si>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</si>
  <si>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</si>
  <si>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</si>
  <si>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</si>
  <si>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</si>
  <si>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</si>
  <si>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</si>
  <si>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</si>
  <si>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</si>
  <si>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</si>
  <si>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</si>
  <si>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</si>
  <si>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</si>
  <si>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</si>
  <si>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</si>
  <si>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</si>
  <si>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</si>
  <si>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</si>
  <si>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</si>
  <si>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</si>
  <si>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</si>
  <si>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</si>
  <si>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</si>
  <si>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</si>
  <si>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</si>
  <si>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</si>
  <si>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</si>
  <si>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</si>
  <si>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</si>
  <si>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</si>
  <si>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</si>
  <si>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</si>
  <si>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</si>
  <si>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</si>
  <si>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</si>
  <si>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</si>
  <si>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</si>
  <si>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</si>
  <si>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</si>
  <si>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</si>
  <si>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</si>
  <si>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</si>
  <si>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</si>
  <si>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</si>
  <si>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</si>
  <si>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</si>
  <si>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</si>
  <si>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</si>
  <si>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</si>
  <si>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</si>
  <si>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</si>
  <si>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</si>
  <si>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</si>
  <si>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</si>
  <si>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</si>
  <si>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</si>
  <si>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</si>
  <si>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</si>
  <si>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</si>
  <si>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</si>
  <si>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</si>
  <si>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</si>
  <si>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</si>
  <si>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</si>
  <si>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</si>
  <si>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</si>
  <si>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</si>
  <si>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</si>
  <si>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</si>
  <si>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</si>
  <si>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</si>
  <si>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</si>
  <si>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</si>
  <si>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</si>
  <si>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</si>
  <si>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</si>
  <si>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</si>
  <si>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</si>
  <si>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</si>
  <si>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</si>
  <si>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</si>
  <si>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</si>
  <si>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</si>
  <si>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</si>
  <si>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</si>
  <si>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</si>
  <si>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</si>
  <si>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</si>
  <si>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</si>
  <si>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</si>
  <si>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</si>
  <si>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</si>
  <si>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</si>
  <si>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</si>
  <si>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</si>
  <si>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</si>
  <si>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</si>
  <si>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</si>
  <si>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</si>
  <si>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</si>
  <si>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</si>
  <si>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</si>
  <si>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</si>
  <si>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</si>
  <si>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</si>
  <si>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</si>
  <si>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</si>
  <si>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</si>
  <si>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</si>
  <si>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</si>
  <si>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</si>
  <si>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</si>
  <si>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</si>
  <si>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</si>
  <si>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</si>
  <si>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</si>
  <si>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</si>
  <si>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</si>
  <si>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</si>
  <si>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</si>
  <si>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</si>
  <si>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</si>
  <si>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</si>
  <si>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</si>
  <si>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</si>
  <si>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</si>
  <si>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</si>
  <si>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</si>
  <si>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</si>
  <si>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</si>
  <si>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</si>
  <si>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</si>
  <si>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</si>
  <si>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</si>
  <si>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</si>
  <si>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</si>
  <si>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</si>
  <si>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</si>
  <si>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</si>
  <si>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</si>
  <si>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</si>
  <si>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</si>
  <si>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</si>
  <si>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</si>
  <si>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</si>
  <si>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</si>
  <si>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</si>
  <si>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</si>
  <si>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</si>
  <si>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</si>
  <si>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</si>
  <si>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</si>
  <si>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</si>
  <si>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</si>
  <si>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</si>
  <si>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</si>
  <si>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</si>
  <si>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</si>
  <si>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</si>
  <si>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</si>
  <si>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</si>
  <si>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</si>
  <si>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</si>
  <si>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</si>
  <si>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</si>
  <si>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</si>
  <si>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</si>
  <si>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</si>
  <si>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</si>
  <si>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</si>
  <si>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</si>
  <si>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</si>
  <si>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</si>
  <si>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</si>
  <si>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</si>
  <si>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</si>
  <si>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</si>
  <si>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</si>
  <si>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</si>
  <si>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</si>
  <si>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</si>
  <si>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</si>
  <si>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</si>
  <si>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</si>
  <si>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</si>
  <si>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</si>
  <si>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</si>
  <si>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</si>
  <si>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</si>
  <si>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</si>
  <si>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</si>
  <si>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</si>
  <si>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</si>
  <si>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</si>
  <si>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</si>
  <si>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</si>
  <si>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</si>
  <si>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</si>
  <si>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</si>
  <si>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</si>
  <si>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</si>
  <si>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</si>
  <si>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</si>
  <si>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</si>
  <si>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</si>
  <si>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</si>
  <si>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</si>
  <si>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</si>
  <si>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</si>
  <si>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</si>
  <si>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</si>
  <si>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</si>
  <si>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</si>
  <si>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</si>
  <si>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</si>
  <si>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</si>
  <si>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</si>
  <si>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</si>
  <si>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</si>
  <si>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</si>
  <si>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</si>
  <si>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</si>
  <si>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</si>
  <si>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</si>
  <si>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</si>
  <si>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</si>
  <si>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</si>
  <si>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</si>
  <si>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</si>
  <si>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</si>
  <si>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</si>
  <si>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</si>
  <si>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</si>
  <si>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</si>
  <si>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</si>
  <si>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</si>
  <si>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</si>
  <si>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</si>
  <si>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</si>
  <si>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</si>
  <si>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</si>
  <si>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</si>
  <si>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</si>
  <si>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</si>
  <si>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</si>
  <si>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</si>
  <si>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</si>
  <si>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</si>
  <si>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</si>
  <si>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</si>
  <si>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</si>
  <si>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</si>
  <si>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</si>
  <si>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</si>
  <si>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</si>
  <si>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</si>
  <si>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</si>
  <si>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</si>
  <si>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</si>
  <si>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</si>
  <si>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</si>
  <si>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</si>
  <si>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</si>
  <si>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</si>
  <si>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</si>
  <si>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</si>
  <si>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</si>
  <si>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</si>
  <si>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</si>
  <si>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</si>
  <si>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</si>
  <si>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</si>
  <si>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</si>
  <si>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</si>
  <si>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</si>
  <si>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</si>
  <si>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</si>
  <si>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</si>
  <si>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</si>
  <si>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</si>
  <si>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</si>
  <si>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</si>
  <si>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</si>
  <si>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</si>
  <si>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</si>
  <si>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</si>
  <si>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</si>
  <si>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</si>
  <si>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</si>
  <si>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</si>
  <si>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</si>
  <si>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</si>
  <si>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</si>
  <si>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</si>
  <si>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</si>
  <si>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</si>
  <si>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</si>
  <si>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</si>
  <si>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</si>
  <si>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</si>
  <si>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</si>
  <si>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</si>
  <si>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</si>
  <si>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</si>
  <si>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</si>
  <si>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</si>
  <si>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</si>
  <si>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</si>
  <si>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</si>
  <si>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</si>
  <si>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</si>
  <si>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</si>
  <si>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</si>
  <si>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</si>
  <si>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</si>
  <si>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</si>
  <si>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</si>
  <si>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</si>
  <si>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</si>
  <si>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</si>
  <si>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</si>
  <si>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</si>
  <si>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</si>
  <si>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</si>
  <si>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</si>
  <si>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</si>
  <si>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</si>
  <si>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</si>
  <si>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</si>
  <si>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</si>
  <si>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</si>
  <si>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</si>
  <si>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</si>
  <si>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</si>
  <si>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</si>
  <si>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</si>
  <si>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</si>
  <si>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</si>
  <si>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</si>
  <si>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</si>
  <si>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</si>
  <si>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</si>
  <si>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</si>
  <si>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</si>
  <si>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</si>
  <si>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</si>
  <si>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</si>
  <si>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</si>
  <si>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</si>
  <si>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</si>
  <si>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</si>
  <si>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</si>
  <si>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</si>
  <si>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</si>
  <si>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</si>
  <si>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</si>
  <si>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</si>
  <si>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</si>
  <si>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</si>
  <si>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</si>
  <si>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</si>
  <si>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</si>
  <si>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</si>
  <si>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</si>
  <si>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</si>
  <si>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</si>
  <si>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</si>
  <si>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</si>
  <si>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</si>
  <si>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</si>
  <si>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</si>
  <si>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</si>
  <si>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</si>
  <si>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</si>
  <si>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</si>
  <si>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</si>
  <si>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</si>
  <si>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</si>
  <si>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</si>
  <si>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</si>
  <si>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</si>
  <si>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</si>
  <si>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</si>
  <si>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</si>
  <si>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</si>
  <si>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</si>
  <si>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</si>
  <si>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</si>
  <si>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</si>
  <si>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</si>
  <si>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</si>
  <si>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</si>
  <si>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</si>
  <si>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</si>
  <si>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</si>
  <si>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</si>
  <si>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</si>
  <si>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</si>
  <si>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</si>
  <si>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</si>
  <si>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</si>
  <si>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</si>
  <si>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</si>
  <si>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</si>
  <si>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</si>
  <si>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</si>
  <si>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</si>
  <si>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</si>
  <si>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</si>
  <si>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</si>
  <si>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</si>
  <si>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</si>
  <si>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</si>
  <si>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</si>
  <si>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</si>
  <si>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</si>
  <si>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</si>
  <si>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</si>
  <si>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</si>
  <si>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</si>
  <si>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</si>
  <si>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</si>
  <si>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</si>
  <si>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</si>
  <si>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</si>
  <si>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</si>
  <si>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</si>
  <si>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</si>
  <si>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</si>
  <si>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</si>
  <si>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</si>
  <si>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</si>
  <si>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</si>
  <si>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</si>
  <si>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</si>
  <si>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</si>
  <si>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</si>
  <si>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</si>
  <si>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</si>
  <si>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</si>
  <si>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</si>
  <si>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</si>
  <si>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</si>
  <si>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</si>
  <si>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</si>
  <si>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</si>
  <si>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</si>
  <si>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</si>
  <si>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</si>
  <si>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</si>
  <si>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</si>
  <si>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</si>
  <si>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</si>
  <si>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</si>
  <si>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</si>
  <si>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</si>
  <si>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</si>
  <si>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</si>
  <si>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</si>
  <si>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</si>
  <si>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</si>
  <si>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</si>
  <si>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</si>
  <si>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</si>
  <si>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</si>
  <si>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</si>
  <si>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</si>
  <si>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</si>
  <si>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</si>
  <si>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</si>
  <si>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</si>
  <si>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</si>
  <si>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</si>
  <si>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</si>
  <si>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</si>
  <si>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</si>
  <si>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</si>
  <si>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</si>
  <si>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</si>
  <si>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</si>
  <si>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</si>
  <si>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</si>
  <si>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</si>
  <si>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</si>
  <si>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</si>
  <si>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</si>
  <si>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</si>
  <si>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</si>
  <si>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</si>
  <si>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</si>
  <si>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</si>
  <si>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</si>
  <si>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</si>
  <si>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</si>
  <si>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</si>
  <si>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</si>
  <si>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</si>
  <si>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</si>
  <si>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</si>
  <si>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</si>
  <si>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</si>
  <si>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</si>
  <si>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</si>
  <si>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</si>
  <si>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</si>
  <si>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</si>
  <si>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</si>
  <si>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</si>
  <si>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</si>
  <si>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</si>
  <si>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</si>
  <si>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</si>
  <si>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</si>
  <si>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</si>
  <si>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</si>
  <si>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</si>
  <si>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</si>
  <si>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</si>
  <si>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</si>
  <si>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</si>
  <si>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</si>
  <si>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</si>
  <si>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</si>
  <si>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</si>
  <si>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</si>
  <si>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</si>
  <si>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</si>
  <si>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</si>
  <si>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</si>
  <si>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</si>
  <si>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</si>
  <si>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</si>
  <si>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</si>
  <si>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</si>
  <si>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</si>
  <si>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</si>
  <si>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</si>
  <si>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</si>
  <si>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</si>
  <si>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</si>
  <si>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</si>
  <si>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</si>
  <si>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</si>
  <si>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</si>
  <si>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</si>
  <si>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</si>
  <si>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</si>
  <si>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</si>
  <si>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</si>
  <si>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</si>
  <si>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</si>
  <si>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</si>
  <si>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</si>
  <si>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</si>
  <si>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</si>
  <si>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</si>
  <si>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</si>
  <si>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</si>
  <si>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</si>
  <si>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</si>
  <si>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</si>
  <si>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</si>
  <si>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</si>
  <si>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</si>
  <si>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</si>
  <si>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</si>
  <si>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</si>
  <si>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</si>
  <si>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</si>
  <si>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</si>
  <si>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</si>
  <si>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</si>
  <si>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</si>
  <si>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</si>
  <si>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</si>
  <si>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</si>
  <si>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</si>
  <si>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</si>
  <si>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</si>
  <si>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</si>
  <si>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</si>
  <si>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</si>
  <si>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</si>
  <si>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</si>
  <si>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</si>
  <si>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</si>
  <si>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</si>
  <si>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</si>
  <si>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</si>
  <si>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</si>
  <si>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</si>
  <si>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</si>
  <si>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</si>
  <si>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</si>
  <si>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</si>
  <si>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</si>
  <si>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</si>
  <si>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</si>
  <si>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</si>
  <si>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</si>
  <si>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</si>
  <si>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</si>
  <si>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</si>
  <si>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</si>
  <si>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</si>
  <si>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</si>
  <si>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</si>
  <si>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</si>
  <si>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</si>
  <si>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</si>
  <si>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</si>
  <si>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</si>
  <si>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</si>
  <si>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</si>
  <si>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</si>
  <si>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</si>
  <si>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</si>
  <si>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</si>
  <si>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</si>
  <si>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</si>
  <si>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</si>
  <si>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</si>
  <si>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</si>
  <si>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</si>
  <si>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</si>
  <si>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</si>
  <si>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</si>
  <si>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</si>
  <si>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</si>
  <si>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</si>
  <si>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</si>
  <si>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</si>
  <si>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</si>
  <si>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</si>
  <si>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</si>
  <si>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</si>
  <si>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</si>
  <si>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</si>
  <si>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</si>
  <si>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</si>
  <si>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</si>
  <si>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</si>
  <si>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</si>
  <si>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</si>
  <si>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</si>
  <si>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</si>
  <si>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</si>
  <si>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</si>
  <si>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</si>
  <si>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</si>
  <si>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</si>
  <si>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</si>
  <si>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</si>
  <si>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</si>
  <si>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</si>
  <si>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</si>
  <si>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</si>
  <si>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</si>
  <si>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</si>
  <si>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</si>
  <si>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</si>
  <si>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</si>
  <si>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</si>
  <si>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</si>
  <si>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</si>
  <si>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</si>
  <si>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</si>
  <si>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</si>
  <si>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</si>
  <si>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</si>
  <si>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</si>
  <si>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</si>
  <si>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</si>
  <si>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</si>
  <si>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</si>
  <si>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</si>
  <si>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</si>
  <si>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</si>
  <si>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</si>
  <si>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</si>
  <si>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</si>
  <si>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</si>
  <si>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</si>
  <si>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</si>
  <si>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</si>
  <si>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</si>
  <si>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</si>
  <si>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</si>
  <si>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</si>
  <si>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</si>
  <si>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</si>
  <si>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</si>
  <si>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</si>
  <si>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</si>
  <si>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</si>
  <si>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</si>
  <si>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</si>
  <si>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</si>
  <si>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</si>
  <si>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</si>
  <si>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</si>
  <si>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</si>
  <si>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</si>
  <si>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</si>
  <si>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</si>
  <si>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</si>
  <si>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</si>
  <si>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</si>
  <si>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</si>
  <si>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</si>
  <si>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</si>
  <si>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</si>
  <si>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</si>
  <si>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</si>
  <si>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</si>
  <si>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</si>
  <si>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</si>
  <si>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</si>
  <si>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</si>
  <si>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</si>
  <si>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</si>
  <si>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</si>
  <si>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</si>
  <si>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</si>
  <si>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</si>
  <si>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</si>
  <si>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</si>
  <si>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</si>
  <si>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</si>
  <si>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</si>
  <si>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</si>
  <si>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</si>
  <si>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</si>
  <si>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</si>
  <si>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</si>
  <si>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</si>
  <si>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</si>
  <si>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</si>
  <si>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</si>
  <si>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</si>
  <si>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</si>
  <si>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</si>
  <si>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</si>
  <si>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</si>
  <si>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</si>
  <si>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</si>
  <si>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</si>
  <si>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</si>
  <si>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</si>
  <si>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</si>
  <si>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</si>
  <si>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</si>
  <si>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</si>
  <si>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</si>
  <si>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</si>
  <si>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</si>
  <si>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</si>
  <si>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</si>
  <si>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</si>
  <si>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</si>
  <si>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</si>
  <si>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</si>
  <si>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</si>
  <si>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</si>
  <si>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</si>
  <si>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</si>
  <si>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</si>
  <si>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</si>
  <si>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</si>
  <si>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</si>
  <si>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</si>
  <si>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</si>
  <si>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</si>
  <si>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</si>
  <si>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</si>
  <si>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</si>
  <si>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</si>
  <si>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</si>
  <si>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</si>
  <si>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</si>
  <si>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</si>
  <si>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</si>
  <si>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</si>
  <si>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</si>
  <si>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</si>
  <si>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</si>
  <si>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</si>
  <si>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</si>
  <si>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</si>
  <si>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</si>
  <si>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</si>
  <si>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</si>
  <si>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</si>
  <si>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</si>
  <si>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</si>
  <si>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</si>
  <si>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</si>
  <si>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</si>
  <si>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</si>
  <si>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</si>
  <si>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</si>
  <si>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</si>
  <si>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</si>
  <si>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</si>
  <si>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</si>
  <si>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</si>
  <si>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</si>
  <si>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</si>
  <si>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</si>
  <si>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</si>
  <si>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</si>
  <si>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</si>
  <si>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</si>
  <si>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</si>
  <si>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</si>
  <si>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</si>
  <si>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</si>
  <si>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</si>
  <si>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</si>
  <si>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</si>
  <si>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</si>
  <si>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</si>
  <si>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</si>
  <si>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</si>
  <si>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</si>
  <si>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</si>
  <si>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</si>
  <si>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</si>
  <si>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</si>
  <si>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</si>
  <si>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</si>
  <si>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</si>
  <si>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</si>
  <si>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</si>
  <si>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</si>
  <si>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</si>
  <si>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</si>
  <si>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</si>
  <si>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</si>
  <si>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</si>
  <si>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</si>
  <si>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</si>
  <si>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</si>
  <si>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</si>
  <si>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</si>
  <si>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</si>
  <si>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</si>
  <si>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</si>
  <si>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</si>
  <si>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</si>
  <si>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</si>
  <si>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</si>
  <si>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</si>
  <si>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</si>
  <si>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</si>
  <si>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</si>
  <si>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</si>
  <si>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</si>
  <si>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</si>
  <si>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</si>
  <si>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</si>
  <si>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</si>
  <si>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</si>
  <si>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</si>
  <si>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</si>
  <si>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</si>
  <si>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</si>
  <si>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</si>
  <si>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</si>
  <si>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</si>
  <si>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</si>
  <si>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</si>
  <si>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</si>
  <si>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</si>
  <si>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</si>
  <si>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</si>
  <si>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</si>
  <si>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</si>
  <si>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</si>
  <si>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</si>
  <si>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</si>
  <si>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</si>
  <si>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</si>
  <si>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</si>
  <si>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</si>
  <si>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</si>
  <si>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</si>
  <si>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</si>
  <si>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</si>
  <si>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</si>
  <si>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</si>
  <si>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</si>
  <si>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</si>
  <si>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</si>
  <si>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</si>
  <si>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</si>
  <si>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</si>
  <si>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</si>
  <si>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</si>
  <si>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</si>
  <si>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</si>
  <si>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</si>
  <si>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</si>
  <si>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</si>
  <si>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</si>
  <si>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</si>
  <si>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</si>
  <si>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</si>
  <si>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</si>
  <si>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</si>
  <si>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</si>
  <si>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</si>
  <si>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</si>
  <si>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</si>
  <si>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</si>
  <si>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</si>
  <si>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</si>
  <si>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</si>
  <si>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</si>
  <si>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</si>
  <si>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</si>
  <si>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</si>
  <si>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</si>
  <si>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</si>
  <si>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</si>
  <si>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</si>
  <si>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</si>
  <si>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</si>
  <si>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</si>
  <si>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</si>
  <si>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</si>
  <si>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</si>
  <si>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</si>
  <si>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</si>
  <si>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</si>
  <si>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</si>
  <si>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</si>
  <si>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</si>
  <si>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</si>
  <si>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</si>
  <si>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</si>
  <si>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</si>
  <si>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</si>
  <si>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</si>
  <si>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</si>
  <si>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</si>
  <si>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</si>
  <si>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</si>
  <si>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</si>
  <si>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</si>
  <si>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</si>
  <si>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</si>
  <si>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</si>
  <si>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</si>
  <si>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</si>
  <si>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</si>
  <si>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</si>
  <si>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</si>
  <si>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</si>
  <si>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</si>
  <si>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</si>
  <si>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</si>
  <si>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</si>
  <si>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</si>
  <si>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</si>
  <si>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</si>
  <si>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</si>
  <si>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</si>
  <si>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</si>
  <si>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</si>
  <si>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</si>
  <si>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</si>
  <si>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</si>
  <si>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</si>
  <si>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</si>
  <si>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</si>
  <si>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</si>
  <si>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</si>
  <si>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</si>
  <si>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</si>
  <si>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</si>
  <si>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</si>
  <si>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</si>
  <si>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</si>
  <si>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</si>
  <si>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</si>
  <si>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</si>
  <si>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</si>
  <si>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</si>
  <si>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</si>
  <si>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</si>
  <si>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</si>
  <si>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</si>
  <si>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</si>
  <si>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</si>
  <si>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</si>
  <si>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</si>
  <si>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</si>
  <si>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</si>
  <si>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</si>
  <si>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</si>
  <si>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</si>
  <si>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</si>
  <si>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</si>
  <si>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</si>
  <si>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</si>
  <si>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</si>
  <si>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</si>
  <si>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</si>
  <si>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</si>
  <si>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</si>
  <si>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</si>
  <si>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</si>
  <si>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</si>
  <si>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</si>
  <si>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</si>
  <si>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</si>
  <si>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</si>
  <si>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</si>
  <si>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</si>
  <si>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</si>
  <si>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</si>
  <si>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</si>
  <si>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</si>
  <si>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</si>
  <si>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</si>
  <si>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</si>
  <si>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</si>
  <si>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</si>
  <si>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</si>
  <si>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</si>
  <si>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</si>
  <si>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</si>
  <si>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</si>
  <si>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</si>
  <si>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</si>
  <si>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</si>
  <si>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</si>
  <si>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</si>
  <si>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</si>
  <si>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</si>
  <si>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</si>
  <si>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</si>
  <si>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</si>
  <si>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</si>
  <si>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</si>
  <si>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</si>
  <si>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</si>
  <si>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</si>
  <si>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</si>
  <si>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</si>
  <si>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</si>
  <si>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</si>
  <si>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</si>
  <si>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</si>
  <si>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</si>
  <si>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</si>
  <si>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</si>
  <si>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</si>
  <si>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</si>
  <si>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</si>
  <si>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</si>
  <si>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</si>
  <si>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</si>
  <si>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</si>
  <si>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</si>
  <si>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</si>
  <si>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</si>
  <si>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</si>
  <si>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</si>
  <si>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</si>
  <si>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</si>
  <si>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</si>
  <si>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</si>
  <si>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</si>
  <si>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</si>
  <si>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</si>
  <si>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</si>
  <si>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</si>
  <si>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</si>
  <si>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</si>
  <si>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</si>
  <si>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</si>
  <si>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</si>
  <si>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</si>
  <si>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</si>
  <si>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</si>
  <si>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</si>
  <si>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</si>
  <si>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</si>
  <si>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</si>
  <si>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</si>
  <si>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</si>
  <si>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</si>
  <si>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</si>
  <si>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</si>
  <si>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</si>
  <si>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</si>
  <si>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</si>
  <si>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</si>
  <si>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</si>
  <si>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</si>
  <si>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</si>
  <si>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</si>
  <si>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</si>
  <si>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</si>
  <si>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</si>
  <si>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</si>
  <si>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</si>
  <si>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</si>
  <si>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</si>
  <si>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</si>
  <si>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</si>
  <si>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</si>
  <si>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</si>
  <si>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</si>
  <si>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</si>
  <si>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</si>
  <si>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</si>
  <si>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</si>
  <si>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</si>
  <si>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</si>
  <si>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</si>
  <si>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</si>
  <si>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</si>
  <si>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</si>
  <si>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</si>
  <si>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</si>
  <si>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</si>
  <si>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</si>
  <si>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</si>
  <si>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</si>
  <si>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</si>
  <si>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</si>
  <si>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</si>
  <si>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</si>
  <si>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</si>
  <si>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</si>
  <si>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</si>
  <si>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</si>
  <si>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</si>
  <si>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</si>
  <si>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</si>
  <si>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</si>
  <si>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</si>
  <si>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</si>
  <si>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</si>
  <si>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</si>
  <si>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</si>
  <si>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</si>
  <si>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</si>
  <si>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</si>
  <si>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</si>
  <si>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</si>
  <si>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</si>
  <si>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</si>
  <si>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</si>
  <si>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</si>
  <si>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</si>
  <si>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</si>
  <si>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</si>
  <si>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</si>
  <si>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</si>
  <si>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</si>
  <si>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</si>
  <si>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</si>
  <si>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</si>
  <si>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</si>
  <si>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</si>
  <si>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</si>
  <si>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</si>
  <si>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</si>
  <si>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</si>
  <si>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</si>
  <si>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</si>
  <si>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</si>
  <si>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</si>
  <si>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</si>
  <si>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</si>
  <si>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</si>
  <si>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</si>
  <si>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</si>
  <si>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</si>
  <si>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</si>
  <si>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</si>
  <si>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</si>
  <si>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</si>
  <si>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</si>
  <si>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</si>
  <si>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</si>
  <si>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</si>
  <si>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</si>
  <si>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</si>
  <si>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</si>
  <si>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</si>
  <si>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</si>
  <si>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</si>
  <si>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</si>
  <si>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</si>
  <si>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</si>
  <si>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</si>
  <si>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</si>
  <si>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</si>
  <si>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</si>
  <si>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</si>
  <si>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</si>
  <si>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</si>
  <si>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</si>
  <si>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</si>
  <si>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</si>
  <si>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</si>
  <si>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</si>
  <si>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</si>
  <si>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</si>
  <si>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</si>
  <si>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</si>
  <si>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</si>
  <si>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</si>
  <si>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</si>
  <si>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</si>
  <si>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</si>
  <si>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</si>
  <si>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</si>
  <si>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</si>
  <si>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</si>
  <si>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</si>
  <si>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</si>
  <si>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</si>
  <si>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</si>
  <si>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</si>
  <si>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</si>
  <si>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</si>
  <si>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</si>
  <si>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</si>
  <si>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</si>
  <si>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</si>
  <si>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</si>
  <si>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</si>
  <si>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</si>
  <si>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</si>
  <si>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</si>
  <si>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</si>
  <si>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</si>
  <si>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</si>
  <si>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</si>
  <si>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</si>
  <si>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</si>
  <si>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</si>
  <si>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</si>
  <si>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</si>
  <si>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</si>
  <si>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</si>
  <si>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</si>
  <si>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</si>
  <si>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</si>
  <si>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</si>
  <si>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</si>
  <si>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</si>
  <si>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</si>
  <si>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</si>
  <si>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</si>
  <si>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</si>
  <si>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</si>
  <si>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</si>
  <si>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</si>
  <si>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</si>
  <si>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</si>
  <si>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</si>
  <si>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</si>
  <si>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</si>
  <si>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</si>
  <si>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</si>
  <si>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</si>
  <si>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</si>
  <si>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</si>
  <si>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</si>
  <si>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</si>
  <si>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</si>
  <si>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</si>
  <si>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</si>
  <si>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</si>
  <si>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</si>
  <si>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</si>
  <si>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</si>
  <si>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</si>
  <si>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</si>
  <si>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</si>
  <si>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</si>
  <si>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</si>
  <si>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</si>
  <si>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</si>
  <si>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</si>
  <si>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</si>
  <si>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</si>
  <si>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</si>
  <si>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</si>
  <si>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</si>
  <si>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</si>
  <si>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</si>
  <si>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</si>
  <si>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</si>
  <si>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</si>
  <si>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</si>
  <si>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</si>
  <si>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</si>
  <si>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</si>
  <si>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</si>
  <si>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</si>
  <si>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</si>
  <si>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</si>
  <si>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</si>
  <si>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</si>
  <si>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</si>
  <si>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</si>
  <si>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</si>
  <si>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</si>
  <si>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</si>
  <si>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</si>
  <si>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</si>
  <si>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</si>
  <si>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</si>
  <si>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</si>
  <si>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</si>
  <si>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</si>
  <si>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</si>
  <si>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</si>
  <si>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</si>
  <si>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</si>
  <si>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</si>
  <si>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</si>
  <si>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</si>
  <si>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</si>
  <si>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</si>
  <si>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</si>
  <si>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</si>
  <si>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</si>
  <si>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</si>
  <si>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</si>
  <si>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</si>
  <si>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</si>
  <si>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</si>
  <si>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</si>
  <si>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</si>
  <si>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</si>
  <si>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</si>
  <si>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</si>
  <si>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</si>
  <si>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</si>
  <si>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</si>
  <si>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</si>
  <si>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</si>
  <si>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</si>
  <si>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</si>
  <si>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</si>
  <si>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</si>
  <si>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</si>
  <si>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</si>
  <si>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</si>
  <si>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</si>
  <si>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</si>
  <si>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</si>
  <si>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</si>
  <si>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</si>
  <si>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</si>
  <si>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</si>
  <si>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</si>
  <si>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</si>
  <si>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</si>
  <si>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</si>
  <si>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</si>
  <si>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</si>
  <si>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</si>
  <si>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</si>
  <si>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</si>
  <si>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</si>
  <si>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</si>
  <si>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</si>
  <si>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</si>
  <si>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</si>
  <si>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</si>
  <si>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</si>
  <si>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</si>
  <si>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</si>
  <si>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</si>
  <si>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</si>
  <si>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</si>
  <si>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</si>
  <si>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</si>
  <si>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</si>
  <si>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</si>
  <si>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</si>
  <si>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</si>
  <si>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</si>
  <si>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</si>
  <si>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</si>
  <si>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</si>
  <si>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</si>
  <si>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</si>
  <si>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</si>
  <si>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</si>
  <si>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</si>
  <si>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</si>
  <si>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</si>
  <si>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</si>
  <si>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</si>
  <si>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</si>
  <si>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</si>
  <si>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</si>
  <si>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</si>
  <si>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</si>
  <si>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</si>
  <si>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</si>
  <si>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</si>
  <si>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</si>
  <si>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</si>
  <si>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</si>
  <si>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</si>
  <si>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</si>
  <si>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</si>
  <si>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</si>
  <si>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</si>
  <si>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</si>
  <si>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</si>
  <si>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</si>
  <si>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</si>
  <si>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</si>
  <si>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</si>
  <si>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</si>
  <si>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</si>
  <si>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</si>
  <si>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</si>
  <si>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</si>
  <si>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</si>
  <si>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</si>
  <si>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</si>
  <si>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</si>
  <si>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</si>
  <si>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</si>
  <si>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</si>
  <si>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</si>
  <si>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</si>
  <si>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</si>
  <si>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</si>
  <si>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</si>
  <si>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</si>
  <si>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</si>
  <si>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</si>
  <si>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</si>
  <si>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</si>
  <si>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</si>
  <si>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</si>
  <si>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</si>
  <si>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</si>
  <si>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</si>
  <si>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</si>
  <si>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</si>
  <si>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</si>
  <si>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</si>
  <si>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</si>
  <si>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</si>
  <si>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</si>
  <si>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</si>
  <si>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</si>
  <si>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</si>
  <si>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</si>
  <si>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</si>
  <si>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</si>
  <si>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</si>
  <si>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</si>
  <si>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</si>
  <si>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</si>
  <si>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</si>
  <si>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</si>
  <si>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</si>
  <si>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</si>
  <si>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</si>
  <si>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</si>
  <si>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</si>
  <si>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</si>
  <si>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</si>
  <si>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</si>
  <si>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</si>
  <si>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</si>
  <si>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</si>
  <si>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</si>
  <si>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</si>
  <si>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</si>
  <si>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</si>
  <si>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</si>
  <si>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</si>
  <si>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</si>
  <si>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</si>
  <si>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</si>
  <si>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</si>
  <si>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</si>
  <si>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</si>
  <si>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</si>
  <si>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</si>
  <si>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</si>
  <si>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</si>
  <si>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</si>
  <si>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</si>
  <si>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</si>
  <si>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</si>
  <si>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</si>
  <si>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</si>
  <si>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</si>
  <si>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</si>
  <si>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</si>
  <si>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</si>
  <si>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</si>
  <si>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</si>
  <si>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</si>
  <si>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</si>
  <si>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</si>
  <si>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</si>
  <si>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</si>
  <si>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</si>
  <si>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</si>
  <si>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</si>
  <si>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</si>
  <si>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</si>
  <si>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</si>
  <si>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</si>
  <si>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</si>
  <si>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</si>
  <si>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</si>
  <si>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</si>
  <si>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</si>
  <si>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</si>
  <si>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</si>
  <si>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</si>
  <si>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</si>
  <si>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</si>
  <si>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</si>
  <si>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</si>
  <si>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</si>
  <si>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</si>
  <si>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</si>
  <si>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</si>
  <si>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</si>
  <si>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</si>
  <si>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</si>
  <si>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</si>
  <si>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</si>
  <si>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</si>
  <si>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</si>
  <si>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</si>
  <si>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</si>
  <si>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</si>
  <si>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</si>
  <si>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</si>
  <si>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</si>
  <si>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</si>
  <si>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</si>
  <si>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</si>
  <si>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</si>
  <si>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</si>
  <si>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</si>
  <si>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</si>
  <si>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</si>
  <si>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</si>
  <si>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</si>
  <si>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</si>
  <si>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</si>
  <si>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</si>
  <si>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</si>
  <si>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</si>
  <si>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</si>
  <si>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</si>
  <si>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</si>
  <si>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</si>
  <si>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</si>
  <si>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</si>
  <si>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</si>
  <si>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</si>
  <si>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</si>
  <si>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</si>
  <si>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</si>
  <si>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</si>
  <si>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</si>
  <si>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</si>
  <si>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</si>
  <si>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</si>
  <si>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</si>
  <si>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</si>
  <si>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</si>
  <si>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</si>
  <si>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</si>
  <si>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</si>
  <si>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</si>
  <si>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</si>
  <si>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</si>
  <si>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</si>
  <si>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</si>
  <si>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</si>
  <si>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</si>
  <si>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</si>
  <si>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</si>
  <si>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</si>
  <si>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</si>
  <si>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</si>
  <si>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</si>
  <si>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</si>
  <si>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</si>
  <si>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</si>
  <si>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</si>
  <si>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</si>
  <si>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</si>
  <si>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</si>
  <si>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</si>
  <si>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</si>
  <si>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</si>
  <si>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</si>
  <si>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</si>
  <si>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</si>
  <si>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</si>
  <si>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</si>
  <si>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</si>
  <si>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</si>
  <si>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</si>
  <si>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</si>
  <si>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</si>
  <si>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</si>
  <si>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</si>
  <si>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</si>
  <si>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</si>
  <si>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</si>
  <si>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</si>
  <si>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</si>
  <si>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</si>
  <si>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</si>
  <si>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</si>
  <si>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</si>
  <si>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</si>
  <si>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</si>
  <si>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</si>
  <si>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</si>
  <si>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</si>
  <si>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</si>
  <si>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</si>
  <si>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</si>
  <si>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</si>
  <si>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</si>
  <si>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</si>
  <si>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</si>
  <si>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</si>
  <si>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</si>
  <si>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</si>
  <si>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</si>
  <si>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</si>
  <si>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</si>
  <si>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</si>
  <si>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</si>
  <si>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</si>
  <si>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</si>
  <si>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</si>
  <si>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</si>
  <si>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</si>
  <si>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</si>
  <si>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</si>
  <si>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</si>
  <si>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</si>
  <si>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</si>
  <si>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</si>
  <si>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</si>
  <si>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</si>
  <si>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</si>
  <si>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</si>
  <si>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</si>
  <si>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</si>
  <si>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</si>
  <si>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</si>
  <si>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</si>
  <si>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</si>
  <si>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</si>
  <si>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</si>
  <si>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</si>
  <si>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</si>
  <si>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</si>
  <si>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</si>
  <si>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</si>
  <si>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</si>
  <si>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</si>
  <si>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</si>
  <si>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</si>
  <si>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</si>
  <si>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</si>
  <si>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</si>
  <si>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</si>
  <si>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</si>
  <si>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</si>
  <si>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</si>
  <si>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</si>
  <si>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</si>
  <si>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</si>
  <si>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</si>
  <si>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</si>
  <si>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</si>
  <si>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</si>
  <si>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</si>
  <si>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</si>
  <si>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</si>
  <si>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</si>
  <si>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</si>
  <si>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</si>
  <si>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</si>
  <si>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</si>
  <si>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</si>
  <si>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</si>
  <si>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</si>
  <si>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</si>
  <si>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</si>
  <si>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</si>
  <si>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</si>
  <si>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</si>
  <si>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</si>
  <si>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</si>
  <si>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</si>
  <si>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</si>
  <si>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</si>
  <si>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</si>
  <si>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</si>
  <si>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</si>
  <si>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</si>
  <si>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</si>
  <si>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</si>
  <si>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</si>
  <si>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</si>
  <si>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</si>
  <si>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</si>
  <si>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</si>
  <si>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</si>
  <si>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</si>
  <si>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</si>
  <si>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</si>
  <si>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</si>
  <si>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</si>
  <si>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</si>
  <si>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</si>
  <si>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</si>
  <si>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</si>
  <si>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</si>
  <si>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</si>
  <si>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</si>
  <si>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</si>
  <si>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</si>
  <si>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</si>
  <si>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</si>
  <si>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</si>
  <si>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</si>
  <si>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</si>
  <si>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</si>
  <si>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</si>
  <si>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</si>
  <si>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</si>
  <si>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</si>
  <si>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</si>
  <si>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</si>
  <si>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</si>
  <si>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</si>
  <si>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</si>
  <si>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</si>
  <si>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</si>
  <si>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</si>
  <si>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</si>
  <si>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</si>
  <si>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</si>
  <si>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</si>
  <si>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</si>
  <si>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</si>
  <si>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</si>
  <si>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</si>
  <si>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</si>
  <si>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</si>
  <si>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</si>
  <si>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</si>
  <si>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</si>
  <si>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</si>
  <si>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</si>
  <si>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</si>
  <si>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</si>
  <si>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</si>
  <si>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</si>
  <si>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</si>
  <si>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</si>
  <si>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</si>
  <si>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</si>
  <si>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</si>
  <si>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</si>
  <si>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</si>
  <si>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</si>
  <si>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</si>
  <si>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</si>
  <si>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</si>
  <si>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</si>
  <si>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</si>
  <si>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</si>
  <si>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</si>
  <si>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</si>
  <si>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</si>
  <si>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</si>
  <si>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</si>
  <si>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</si>
  <si>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</si>
  <si>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</si>
  <si>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</si>
  <si>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</si>
  <si>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</si>
  <si>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</si>
  <si>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</si>
  <si>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</si>
  <si>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</si>
  <si>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</si>
  <si>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</si>
  <si>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</si>
  <si>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</si>
  <si>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</si>
  <si>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</si>
  <si>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</si>
  <si>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</si>
  <si>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</si>
  <si>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</si>
  <si>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</si>
  <si>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</si>
  <si>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</si>
  <si>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</si>
  <si>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</si>
  <si>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</si>
  <si>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</si>
  <si>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</si>
  <si>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</si>
  <si>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</si>
  <si>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</si>
  <si>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</si>
  <si>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</si>
  <si>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</si>
  <si>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</si>
  <si>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</si>
  <si>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</si>
  <si>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</si>
  <si>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</si>
  <si>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</si>
  <si>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</si>
  <si>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</si>
  <si>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</si>
  <si>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</si>
  <si>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</si>
  <si>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</si>
  <si>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</si>
  <si>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</si>
  <si>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</si>
  <si>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</si>
  <si>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</si>
  <si>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</si>
  <si>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</si>
  <si>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</si>
  <si>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</si>
  <si>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</si>
  <si>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</si>
  <si>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</si>
  <si>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</si>
  <si>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</si>
  <si>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</si>
  <si>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</si>
  <si>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</si>
  <si>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</si>
  <si>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</si>
  <si>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</si>
  <si>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</si>
  <si>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</si>
  <si>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</si>
  <si>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</si>
  <si>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</si>
  <si>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</si>
  <si>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</si>
  <si>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</si>
  <si>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</si>
  <si>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</si>
  <si>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</si>
  <si>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</si>
  <si>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</si>
  <si>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</si>
  <si>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</si>
  <si>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</si>
  <si>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</si>
  <si>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</si>
  <si>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</si>
  <si>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</si>
  <si>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</si>
  <si>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</si>
  <si>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</si>
  <si>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</si>
  <si>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</si>
  <si>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</si>
  <si>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</si>
  <si>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</si>
  <si>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</si>
  <si>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</si>
  <si>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</si>
  <si>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</si>
  <si>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</si>
  <si>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</si>
  <si>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</si>
  <si>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</si>
  <si>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</si>
  <si>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</si>
  <si>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</si>
  <si>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</si>
  <si>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</si>
  <si>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</si>
  <si>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</si>
  <si>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</si>
  <si>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</si>
  <si>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</si>
  <si>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</si>
  <si>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</si>
  <si>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</si>
  <si>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</si>
  <si>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</si>
  <si>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</si>
  <si>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</si>
  <si>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</si>
  <si>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</si>
  <si>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</si>
  <si>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</si>
  <si>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</si>
  <si>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</si>
  <si>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</si>
  <si>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</si>
  <si>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</si>
  <si>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</si>
  <si>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</si>
  <si>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</si>
  <si>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</si>
  <si>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</si>
  <si>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</si>
  <si>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</si>
  <si>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</si>
  <si>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</si>
  <si>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</si>
  <si>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</si>
  <si>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</si>
  <si>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</si>
  <si>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</si>
  <si>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</si>
  <si>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</si>
  <si>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</si>
  <si>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</si>
  <si>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</si>
  <si>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</si>
  <si>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</si>
  <si>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</si>
  <si>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</si>
  <si>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</si>
  <si>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</si>
  <si>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</si>
  <si>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</si>
  <si>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</si>
  <si>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</si>
  <si>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</si>
  <si>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</si>
  <si>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</si>
  <si>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</si>
  <si>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</si>
  <si>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</si>
  <si>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</si>
  <si>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</si>
  <si>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</si>
  <si>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</si>
  <si>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</si>
  <si>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</si>
  <si>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</si>
  <si>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</si>
  <si>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</si>
  <si>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</si>
  <si>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</si>
  <si>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</si>
  <si>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</si>
  <si>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</si>
  <si>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</si>
  <si>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</si>
  <si>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</si>
  <si>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</si>
  <si>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</si>
  <si>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</si>
  <si>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</si>
  <si>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</si>
  <si>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</si>
  <si>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</si>
  <si>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</si>
  <si>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</si>
  <si>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</si>
  <si>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</si>
  <si>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</si>
  <si>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</si>
  <si>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</si>
  <si>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</si>
  <si>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</si>
  <si>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</si>
  <si>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</si>
  <si>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</si>
  <si>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</si>
  <si>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</si>
  <si>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</si>
  <si>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</si>
  <si>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</si>
  <si>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</si>
  <si>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</si>
  <si>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</si>
  <si>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</si>
  <si>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</si>
  <si>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</si>
  <si>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</si>
  <si>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</si>
  <si>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</si>
  <si>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</si>
  <si>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</si>
  <si>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</si>
  <si>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</si>
  <si>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</si>
  <si>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</si>
  <si>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</si>
  <si>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</si>
  <si>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</si>
  <si>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</si>
  <si>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</si>
  <si>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</si>
  <si>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</si>
  <si>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</si>
  <si>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</si>
  <si>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</si>
  <si>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</si>
  <si>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</si>
  <si>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</si>
  <si>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</si>
  <si>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</si>
  <si>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</si>
  <si>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</si>
  <si>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</si>
  <si>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</si>
  <si>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</si>
  <si>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</si>
  <si>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</si>
  <si>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</si>
  <si>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</si>
  <si>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</si>
  <si>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</si>
  <si>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</si>
  <si>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</si>
  <si>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</si>
  <si>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</si>
  <si>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</si>
  <si>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</si>
  <si>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</si>
  <si>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</si>
  <si>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</si>
  <si>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</si>
  <si>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</si>
  <si>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</si>
  <si>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</si>
  <si>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</si>
  <si>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</si>
  <si>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</si>
  <si>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</si>
  <si>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</si>
  <si>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</si>
  <si>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</si>
  <si>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</si>
  <si>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</si>
  <si>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</si>
  <si>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</si>
  <si>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</si>
  <si>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</si>
  <si>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</si>
  <si>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</si>
  <si>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</si>
  <si>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</si>
  <si>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</si>
  <si>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</si>
  <si>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</si>
  <si>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</si>
  <si>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</si>
  <si>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</si>
  <si>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</si>
  <si>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</si>
  <si>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</si>
  <si>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</si>
  <si>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</si>
  <si>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</si>
  <si>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</si>
  <si>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</si>
  <si>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</si>
  <si>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</si>
  <si>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</si>
  <si>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</si>
  <si>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</si>
  <si>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</si>
  <si>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</si>
  <si>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</si>
  <si>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</si>
  <si>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</si>
  <si>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</si>
  <si>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</si>
  <si>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</si>
  <si>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</si>
  <si>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</si>
  <si>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</si>
  <si>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</si>
  <si>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</si>
  <si>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</si>
  <si>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</si>
  <si>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</si>
  <si>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</si>
  <si>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</si>
  <si>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</si>
  <si>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</si>
  <si>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</si>
  <si>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</si>
  <si>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</si>
  <si>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</si>
  <si>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</si>
  <si>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</si>
  <si>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</si>
  <si>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</si>
  <si>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</si>
  <si>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</si>
  <si>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</si>
  <si>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</si>
  <si>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</si>
  <si>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</si>
  <si>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</si>
  <si>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</si>
  <si>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</si>
  <si>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</si>
  <si>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</si>
  <si>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</si>
  <si>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</si>
  <si>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</si>
  <si>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</si>
  <si>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</si>
  <si>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</si>
  <si>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</si>
  <si>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</si>
  <si>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</si>
  <si>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</si>
  <si>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</si>
  <si>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</si>
  <si>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</si>
  <si>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</si>
  <si>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</si>
  <si>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</si>
  <si>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</si>
  <si>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</si>
  <si>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</si>
  <si>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</si>
  <si>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</si>
  <si>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</si>
  <si>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</si>
  <si>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</si>
  <si>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</si>
  <si>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</si>
  <si>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</si>
  <si>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</si>
  <si>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</si>
  <si>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</si>
  <si>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</si>
  <si>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</si>
  <si>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</si>
  <si>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</si>
  <si>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</si>
  <si>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</si>
  <si>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</si>
  <si>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</si>
  <si>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</si>
  <si>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</si>
  <si>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</si>
  <si>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</si>
  <si>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</si>
  <si>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</si>
  <si>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</si>
  <si>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</si>
  <si>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</si>
  <si>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</si>
  <si>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</si>
  <si>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</si>
  <si>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</si>
  <si>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</si>
  <si>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</si>
  <si>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</si>
  <si>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</si>
  <si>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</si>
  <si>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</si>
  <si>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</si>
  <si>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</si>
  <si>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</si>
  <si>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</si>
  <si>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</si>
  <si>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</si>
  <si>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</si>
  <si>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</si>
  <si>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</si>
  <si>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</si>
  <si>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</si>
  <si>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</si>
  <si>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</si>
  <si>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</si>
  <si>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</si>
  <si>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</si>
  <si>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</si>
  <si>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</si>
  <si>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</si>
  <si>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</si>
  <si>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</si>
  <si>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</si>
  <si>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</si>
  <si>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</si>
  <si>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</si>
  <si>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</si>
  <si>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</si>
  <si>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</si>
  <si>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</si>
  <si>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</si>
  <si>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</si>
  <si>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</si>
  <si>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</si>
  <si>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</si>
  <si>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</si>
  <si>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</si>
  <si>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</si>
  <si>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</si>
  <si>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</si>
  <si>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</si>
  <si>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</si>
  <si>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</si>
  <si>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</si>
  <si>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</si>
  <si>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</si>
  <si>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</si>
  <si>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</si>
  <si>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</si>
  <si>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</si>
  <si>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</si>
  <si>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</si>
  <si>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</si>
  <si>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</si>
  <si>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</si>
  <si>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</si>
  <si>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</si>
  <si>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</si>
  <si>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</si>
  <si>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</si>
  <si>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</si>
  <si>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</si>
  <si>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</si>
  <si>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</si>
  <si>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</si>
  <si>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</si>
  <si>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</si>
  <si>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</si>
  <si>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</si>
  <si>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</si>
  <si>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</si>
  <si>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</si>
  <si>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</si>
  <si>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</si>
  <si>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</si>
  <si>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</si>
  <si>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</si>
  <si>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</si>
  <si>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</si>
  <si>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</si>
  <si>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</si>
  <si>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</si>
  <si>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</si>
  <si>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</si>
  <si>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</si>
  <si>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</si>
  <si>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</si>
  <si>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</si>
  <si>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</si>
  <si>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</si>
  <si>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</si>
  <si>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</si>
  <si>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</si>
  <si>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</si>
  <si>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</si>
  <si>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</si>
  <si>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</si>
  <si>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</si>
  <si>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</si>
  <si>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</si>
  <si>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</si>
  <si>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</si>
  <si>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</si>
  <si>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</si>
  <si>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</si>
  <si>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</si>
  <si>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</si>
  <si>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</si>
  <si>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</si>
  <si>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</si>
  <si>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</si>
  <si>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</si>
  <si>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</si>
  <si>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</si>
  <si>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</si>
  <si>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</si>
  <si>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</si>
  <si>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</si>
  <si>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</si>
  <si>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</si>
  <si>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</si>
  <si>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</si>
  <si>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</si>
  <si>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</si>
  <si>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</si>
  <si>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</si>
  <si>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</si>
  <si>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</si>
  <si>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</si>
  <si>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</si>
  <si>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</si>
  <si>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</si>
  <si>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</si>
  <si>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</si>
  <si>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</si>
  <si>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</si>
  <si>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</si>
  <si>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</si>
  <si>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</si>
  <si>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</si>
  <si>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</si>
  <si>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</si>
  <si>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</si>
  <si>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</si>
  <si>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</si>
  <si>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</si>
  <si>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</si>
  <si>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</si>
  <si>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</si>
  <si>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</si>
  <si>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</si>
  <si>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</si>
  <si>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</si>
  <si>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</si>
  <si>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</si>
  <si>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</si>
  <si>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</si>
  <si>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</si>
  <si>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</si>
  <si>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</si>
  <si>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</si>
  <si>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</si>
  <si>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</si>
  <si>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</si>
  <si>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</si>
  <si>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</si>
  <si>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</si>
  <si>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</si>
  <si>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</si>
  <si>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</si>
  <si>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</si>
  <si>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</si>
  <si>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</si>
  <si>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</si>
  <si>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</si>
  <si>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</si>
  <si>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</si>
  <si>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</si>
  <si>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</si>
  <si>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</si>
  <si>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</si>
  <si>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</si>
  <si>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</si>
  <si>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</si>
  <si>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</si>
  <si>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</si>
  <si>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</si>
  <si>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</si>
  <si>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</si>
  <si>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</si>
  <si>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</si>
  <si>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</si>
  <si>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</si>
  <si>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</si>
  <si>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</si>
  <si>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</si>
  <si>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</si>
  <si>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</si>
  <si>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</si>
  <si>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</si>
  <si>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</si>
  <si>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</si>
  <si>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</si>
  <si>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</si>
  <si>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</si>
  <si>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</si>
  <si>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</si>
  <si>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</si>
  <si>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</si>
  <si>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</si>
  <si>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</si>
  <si>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</si>
  <si>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</si>
  <si>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</si>
  <si>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</si>
  <si>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</si>
  <si>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</si>
  <si>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</si>
  <si>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</si>
  <si>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</si>
  <si>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</si>
  <si>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</si>
  <si>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</si>
  <si>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</si>
  <si>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</si>
  <si>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</si>
  <si>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</si>
  <si>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</si>
  <si>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</si>
  <si>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</si>
  <si>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</si>
  <si>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</si>
  <si>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</si>
  <si>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</si>
  <si>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</si>
  <si>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</si>
  <si>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</si>
  <si>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</si>
  <si>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</si>
  <si>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</si>
  <si>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</si>
  <si>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</si>
  <si>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</si>
  <si>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</si>
  <si>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</si>
  <si>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</si>
  <si>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</si>
  <si>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</si>
  <si>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</si>
  <si>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</si>
  <si>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</si>
  <si>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</si>
  <si>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</si>
  <si>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</si>
  <si>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</si>
  <si>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</si>
  <si>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</si>
  <si>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</si>
  <si>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</si>
  <si>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</si>
  <si>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</si>
  <si>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</si>
  <si>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</si>
  <si>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</si>
  <si>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</si>
  <si>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</si>
  <si>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</si>
  <si>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</si>
  <si>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</si>
  <si>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</si>
  <si>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</si>
  <si>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</si>
  <si>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</si>
  <si>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</si>
  <si>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</si>
  <si>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</si>
  <si>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</si>
  <si>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</si>
  <si>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</si>
  <si>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</si>
  <si>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</si>
  <si>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</si>
  <si>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</si>
  <si>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</si>
  <si>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</si>
  <si>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</si>
  <si>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</si>
  <si>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</si>
  <si>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</si>
  <si>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</si>
  <si>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</si>
  <si>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</si>
  <si>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</si>
  <si>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</si>
  <si>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</si>
  <si>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</si>
  <si>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</si>
  <si>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</si>
  <si>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</si>
  <si>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</si>
  <si>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</si>
  <si>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</si>
  <si>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</si>
  <si>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</si>
  <si>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</si>
  <si>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</si>
  <si>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</si>
  <si>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</si>
  <si>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</si>
  <si>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</si>
  <si>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</si>
  <si>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</si>
  <si>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</si>
  <si>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</si>
  <si>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</si>
  <si>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</si>
  <si>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</si>
  <si>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</si>
  <si>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</si>
  <si>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</si>
  <si>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</si>
  <si>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</si>
  <si>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</si>
  <si>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</si>
  <si>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</si>
  <si>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</si>
  <si>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</si>
  <si>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</si>
  <si>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</si>
  <si>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</si>
  <si>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</si>
  <si>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</si>
  <si>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</si>
  <si>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</si>
  <si>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</si>
  <si>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</si>
  <si>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</si>
  <si>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</si>
  <si>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</si>
  <si>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</si>
  <si>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</si>
  <si>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</si>
  <si>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</si>
  <si>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</si>
  <si>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</si>
  <si>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</si>
  <si>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</si>
  <si>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</si>
  <si>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</si>
  <si>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</si>
  <si>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</si>
  <si>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</si>
  <si>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</si>
  <si>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</si>
  <si>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</si>
  <si>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</si>
  <si>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</si>
  <si>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</si>
  <si>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</si>
  <si>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</si>
  <si>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</si>
  <si>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</si>
  <si>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</si>
  <si>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</si>
  <si>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</si>
  <si>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</si>
  <si>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</si>
  <si>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</si>
  <si>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</si>
  <si>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</si>
  <si>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</si>
  <si>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</si>
  <si>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</si>
  <si>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</si>
  <si>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</si>
  <si>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</si>
  <si>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</si>
  <si>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</si>
  <si>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</si>
  <si>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</si>
  <si>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</si>
  <si>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</si>
  <si>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</si>
  <si>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</si>
  <si>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</si>
  <si>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</si>
  <si>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</si>
  <si>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</si>
  <si>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</si>
  <si>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</si>
  <si>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</si>
  <si>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</si>
  <si>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</si>
  <si>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</si>
  <si>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</si>
  <si>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</si>
  <si>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</si>
  <si>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</si>
  <si>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</si>
  <si>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</si>
  <si>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</si>
  <si>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</si>
  <si>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</si>
  <si>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</si>
  <si>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</si>
  <si>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</si>
  <si>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</si>
  <si>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</si>
  <si>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</si>
  <si>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</si>
  <si>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</si>
  <si>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</si>
  <si>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</si>
  <si>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</si>
  <si>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</si>
  <si>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</si>
  <si>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</si>
  <si>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</si>
  <si>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</si>
  <si>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</si>
  <si>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</si>
  <si>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</si>
  <si>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</si>
  <si>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</si>
  <si>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</si>
  <si>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</si>
  <si>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</si>
  <si>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</si>
  <si>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</si>
  <si>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</si>
  <si>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</si>
  <si>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</si>
  <si>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</si>
  <si>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</si>
  <si>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</si>
  <si>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</si>
  <si>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</si>
  <si>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</si>
  <si>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</si>
  <si>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</si>
  <si>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</si>
  <si>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</si>
  <si>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</si>
  <si>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</si>
  <si>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</si>
  <si>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</si>
  <si>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</si>
  <si>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</si>
  <si>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</si>
  <si>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</si>
  <si>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</si>
  <si>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</si>
  <si>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</si>
  <si>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</si>
  <si>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</si>
  <si>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</si>
  <si>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</si>
  <si>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</si>
  <si>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</si>
  <si>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</si>
  <si>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</si>
  <si>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</si>
  <si>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</si>
  <si>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</si>
  <si>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</si>
  <si>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</si>
  <si>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</si>
  <si>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</si>
  <si>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</si>
  <si>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</si>
  <si>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</si>
  <si>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</si>
  <si>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</si>
  <si>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</si>
  <si>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</si>
  <si>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</si>
  <si>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</si>
  <si>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</si>
  <si>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</si>
  <si>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</si>
  <si>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</si>
  <si>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</si>
  <si>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</si>
  <si>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</si>
  <si>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</si>
  <si>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</si>
  <si>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</si>
  <si>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</si>
  <si>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</si>
  <si>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</si>
  <si>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</si>
  <si>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</si>
  <si>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</si>
  <si>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</si>
  <si>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</si>
  <si>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</si>
  <si>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</si>
  <si>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</si>
  <si>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</si>
  <si>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</si>
  <si>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</si>
  <si>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</si>
  <si>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</si>
  <si>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</si>
  <si>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</si>
  <si>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</si>
  <si>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</si>
  <si>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</si>
  <si>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</si>
  <si>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</si>
  <si>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</si>
  <si>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</si>
  <si>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</si>
  <si>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</si>
  <si>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</si>
  <si>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</si>
  <si>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</si>
  <si>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</si>
  <si>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</si>
  <si>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</si>
  <si>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</si>
  <si>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</si>
  <si>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</si>
  <si>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</si>
  <si>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</si>
  <si>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</si>
  <si>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</si>
  <si>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</si>
  <si>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</si>
  <si>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</si>
  <si>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</si>
  <si>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</si>
  <si>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</si>
  <si>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</si>
  <si>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</si>
  <si>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</si>
  <si>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</si>
  <si>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</si>
  <si>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</si>
  <si>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</si>
  <si>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</si>
  <si>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</si>
  <si>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</si>
  <si>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</si>
  <si>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</si>
  <si>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</si>
  <si>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</si>
  <si>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</si>
  <si>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</si>
  <si>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</si>
  <si>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</si>
  <si>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</si>
  <si>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</si>
  <si>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</si>
  <si>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</si>
  <si>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</si>
  <si>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</si>
  <si>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</si>
  <si>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</si>
  <si>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</si>
  <si>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</si>
  <si>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</si>
  <si>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</si>
  <si>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</si>
  <si>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</si>
  <si>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</si>
  <si>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</si>
  <si>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</si>
  <si>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</si>
  <si>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</si>
  <si>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</si>
  <si>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</si>
  <si>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</si>
  <si>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</si>
  <si>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</si>
  <si>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</si>
  <si>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</si>
  <si>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</si>
  <si>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</si>
  <si>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</si>
  <si>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</si>
  <si>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</si>
  <si>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</si>
  <si>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</si>
  <si>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</si>
  <si>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</si>
  <si>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</si>
  <si>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</si>
  <si>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</si>
  <si>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</si>
  <si>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</si>
  <si>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</si>
  <si>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</si>
  <si>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</si>
  <si>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</si>
  <si>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</si>
  <si>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</si>
  <si>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</si>
  <si>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</si>
  <si>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</si>
  <si>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</si>
  <si>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</si>
  <si>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</si>
  <si>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</si>
  <si>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</si>
  <si>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</si>
  <si>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</si>
  <si>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</si>
  <si>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</si>
  <si>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</si>
  <si>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</si>
  <si>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</si>
  <si>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</si>
  <si>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</si>
  <si>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</si>
  <si>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</si>
  <si>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</si>
  <si>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</si>
  <si>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</si>
  <si>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</si>
  <si>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</si>
  <si>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</si>
  <si>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</si>
  <si>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</si>
  <si>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</si>
  <si>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</si>
  <si>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</si>
  <si>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</si>
  <si>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</si>
  <si>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</si>
  <si>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</si>
  <si>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</si>
  <si>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</si>
  <si>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</si>
  <si>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</si>
  <si>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</si>
  <si>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</si>
  <si>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</si>
  <si>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</si>
  <si>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</si>
  <si>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</si>
  <si>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</si>
  <si>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</si>
  <si>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</si>
  <si>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</si>
  <si>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</si>
  <si>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</si>
  <si>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</si>
  <si>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</si>
  <si>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</si>
  <si>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</si>
  <si>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</si>
  <si>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</si>
  <si>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</si>
  <si>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</si>
  <si>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</si>
  <si>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</si>
  <si>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</si>
  <si>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</si>
  <si>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</si>
  <si>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</si>
  <si>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</si>
  <si>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</si>
  <si>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</si>
  <si>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</si>
  <si>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</si>
  <si>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</si>
  <si>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</si>
  <si>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</si>
  <si>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</si>
  <si>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</si>
  <si>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</si>
  <si>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</si>
  <si>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</si>
  <si>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</si>
  <si>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</si>
  <si>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</si>
  <si>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</si>
  <si>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</si>
  <si>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</si>
  <si>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</si>
  <si>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</si>
  <si>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</si>
  <si>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</si>
  <si>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</si>
  <si>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</si>
  <si>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</si>
  <si>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</si>
  <si>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</si>
  <si>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</si>
  <si>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</si>
  <si>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</si>
  <si>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</si>
  <si>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</si>
  <si>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</si>
  <si>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</si>
  <si>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</si>
  <si>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</si>
  <si>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</si>
  <si>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</si>
  <si>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</si>
  <si>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</si>
  <si>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</si>
  <si>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</si>
  <si>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</si>
  <si>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</si>
  <si>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</si>
  <si>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</si>
  <si>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</si>
  <si>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</si>
  <si>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</si>
  <si>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</si>
  <si>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</si>
  <si>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</si>
  <si>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</si>
  <si>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</si>
  <si>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</si>
  <si>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</si>
  <si>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</si>
  <si>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</si>
  <si>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</si>
  <si>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</si>
  <si>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</si>
  <si>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</si>
  <si>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</si>
  <si>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</si>
  <si>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</si>
  <si>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</si>
  <si>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</si>
  <si>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</si>
  <si>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</si>
  <si>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</si>
  <si>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</si>
  <si>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</si>
  <si>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</si>
  <si>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</si>
  <si>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</si>
  <si>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</si>
  <si>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</si>
  <si>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</si>
  <si>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</si>
  <si>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</si>
  <si>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</si>
  <si>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</si>
  <si>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</si>
  <si>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</si>
  <si>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</si>
  <si>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</si>
  <si>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</si>
  <si>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</si>
  <si>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</si>
  <si>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</si>
  <si>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</si>
  <si>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</si>
  <si>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</si>
  <si>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</si>
  <si>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</si>
  <si>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</si>
  <si>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</si>
  <si>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</si>
  <si>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</si>
  <si>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</si>
  <si>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</si>
  <si>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</si>
  <si>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</si>
  <si>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</si>
  <si>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</si>
  <si>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</si>
  <si>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</si>
  <si>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</si>
  <si>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</si>
  <si>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</si>
  <si>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</si>
  <si>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</si>
  <si>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</si>
  <si>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</si>
  <si>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</si>
  <si>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</si>
  <si>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</si>
  <si>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</si>
  <si>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</si>
  <si>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</si>
  <si>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</si>
  <si>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</si>
  <si>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</si>
  <si>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</si>
  <si>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</si>
  <si>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</si>
  <si>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</si>
  <si>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</si>
  <si>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</si>
  <si>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</si>
  <si>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</si>
  <si>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</si>
  <si>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</si>
  <si>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</si>
  <si>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</si>
  <si>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</si>
  <si>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</si>
  <si>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</si>
  <si>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</si>
  <si>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</si>
  <si>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</si>
  <si>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</si>
  <si>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</si>
  <si>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</si>
  <si>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</si>
  <si>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</si>
  <si>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</si>
  <si>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</si>
  <si>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</si>
  <si>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</si>
  <si>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</si>
  <si>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</si>
  <si>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</si>
  <si>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</si>
  <si>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</si>
  <si>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</si>
  <si>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</si>
  <si>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</si>
  <si>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</si>
  <si>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</si>
  <si>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</si>
  <si>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</si>
  <si>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</si>
  <si>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</si>
  <si>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</si>
  <si>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</si>
  <si>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</si>
  <si>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</si>
  <si>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</si>
  <si>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</si>
  <si>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</si>
  <si>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</si>
  <si>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</si>
  <si>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</si>
  <si>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</si>
  <si>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</si>
  <si>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</si>
  <si>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</si>
  <si>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</si>
  <si>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</si>
  <si>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</si>
  <si>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</si>
  <si>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</si>
  <si>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</si>
  <si>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</si>
  <si>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</si>
  <si>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</si>
  <si>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</si>
  <si>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</si>
  <si>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</si>
  <si>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</si>
  <si>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</si>
  <si>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</si>
  <si>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</si>
  <si>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</si>
  <si>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</si>
  <si>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</si>
  <si>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</si>
  <si>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</si>
  <si>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</si>
  <si>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</si>
  <si>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</si>
  <si>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</si>
  <si>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</si>
  <si>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</si>
  <si>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</si>
  <si>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</si>
  <si>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</si>
  <si>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</si>
  <si>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</si>
  <si>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</si>
  <si>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</si>
  <si>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</si>
  <si>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</si>
  <si>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</si>
  <si>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</si>
  <si>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</si>
  <si>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</si>
  <si>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</si>
  <si>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</si>
  <si>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</si>
  <si>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</si>
  <si>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</si>
  <si>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</si>
  <si>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</si>
  <si>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</si>
  <si>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</si>
  <si>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</si>
  <si>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</si>
  <si>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</si>
  <si>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</si>
  <si>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</si>
  <si>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</si>
  <si>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</si>
  <si>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</si>
  <si>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</si>
  <si>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</si>
  <si>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</si>
  <si>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</si>
  <si>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</si>
  <si>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</si>
  <si>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</si>
  <si>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</si>
  <si>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</si>
  <si>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</si>
  <si>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</si>
  <si>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</si>
  <si>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</si>
  <si>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</si>
  <si>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</si>
  <si>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</si>
  <si>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</si>
  <si>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</si>
  <si>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</si>
  <si>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</si>
  <si>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</si>
  <si>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</si>
  <si>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</si>
  <si>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</si>
  <si>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</si>
  <si>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</si>
  <si>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</si>
  <si>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</si>
  <si>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</si>
  <si>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</si>
  <si>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</si>
  <si>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</si>
  <si>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</si>
  <si>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</si>
  <si>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</si>
  <si>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</si>
  <si>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</si>
  <si>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</si>
  <si>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</si>
  <si>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</si>
  <si>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</si>
  <si>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</si>
  <si>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</si>
  <si>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</si>
  <si>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</si>
  <si>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</si>
  <si>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</si>
  <si>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</si>
  <si>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</si>
  <si>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</si>
  <si>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</si>
  <si>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</si>
  <si>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</si>
  <si>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</si>
  <si>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</si>
  <si>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</si>
  <si>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</si>
  <si>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</si>
  <si>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</si>
  <si>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</si>
  <si>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</si>
  <si>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</si>
  <si>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</si>
  <si>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</si>
  <si>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</si>
  <si>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</si>
  <si>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</si>
  <si>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</si>
  <si>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</si>
  <si>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</si>
  <si>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</si>
  <si>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</si>
  <si>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</si>
  <si>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</si>
  <si>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</si>
  <si>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</si>
  <si>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</si>
  <si>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</si>
  <si>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</si>
  <si>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</si>
  <si>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</si>
  <si>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</si>
  <si>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</si>
  <si>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</si>
  <si>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</si>
  <si>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</si>
  <si>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</si>
  <si>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</si>
  <si>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</si>
  <si>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</si>
  <si>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</si>
  <si>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</si>
  <si>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</si>
  <si>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</si>
  <si>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</si>
  <si>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</si>
  <si>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</si>
  <si>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</si>
  <si>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</si>
  <si>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</si>
  <si>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</si>
  <si>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</si>
  <si>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</si>
  <si>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</si>
  <si>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</si>
  <si>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</si>
  <si>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</si>
  <si>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</si>
  <si>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</si>
  <si>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</si>
  <si>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</si>
  <si>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</si>
  <si>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</si>
  <si>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</si>
  <si>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</si>
  <si>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</si>
  <si>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</si>
  <si>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</si>
  <si>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</si>
  <si>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</si>
  <si>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</si>
  <si>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</si>
  <si>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</si>
  <si>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</si>
  <si>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</si>
  <si>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</si>
  <si>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</si>
  <si>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</si>
  <si>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</si>
  <si>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</si>
  <si>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</si>
  <si>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</si>
  <si>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</si>
  <si>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</si>
  <si>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</si>
  <si>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</si>
  <si>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</si>
  <si>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</si>
  <si>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</si>
  <si>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</si>
  <si>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</si>
  <si>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</si>
  <si>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</si>
  <si>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</si>
  <si>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</si>
  <si>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</si>
  <si>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</si>
  <si>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</si>
  <si>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</si>
  <si>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</si>
  <si>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</si>
  <si>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</si>
  <si>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</si>
  <si>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</si>
  <si>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</si>
  <si>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</si>
  <si>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</si>
  <si>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</si>
  <si>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</si>
  <si>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</si>
  <si>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</si>
  <si>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</si>
  <si>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</si>
  <si>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</si>
  <si>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</si>
  <si>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</si>
  <si>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</si>
  <si>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</si>
  <si>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</si>
  <si>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</si>
  <si>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</si>
  <si>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</si>
  <si>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</si>
  <si>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</si>
  <si>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</si>
  <si>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</si>
  <si>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</si>
  <si>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</si>
  <si>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</si>
  <si>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</si>
  <si>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</si>
  <si>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</si>
  <si>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</si>
  <si>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</si>
  <si>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</si>
  <si>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</si>
  <si>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</si>
  <si>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</si>
  <si>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</si>
  <si>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</si>
  <si>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</si>
  <si>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</si>
  <si>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</si>
  <si>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</si>
  <si>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</si>
  <si>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</si>
  <si>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</si>
  <si>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</si>
  <si>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</si>
  <si>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</si>
  <si>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</si>
  <si>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</si>
  <si>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</si>
  <si>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</si>
  <si>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</si>
  <si>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</si>
  <si>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</si>
  <si>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</si>
  <si>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</si>
  <si>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</si>
  <si>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</si>
  <si>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</si>
  <si>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</si>
  <si>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</si>
  <si>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</si>
  <si>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</si>
  <si>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</si>
  <si>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</si>
  <si>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</si>
  <si>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</si>
  <si>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</si>
  <si>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</si>
  <si>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</si>
  <si>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</si>
  <si>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</si>
  <si>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</si>
  <si>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</si>
  <si>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</si>
  <si>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</si>
  <si>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</si>
  <si>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</si>
  <si>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</si>
  <si>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</si>
  <si>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</si>
  <si>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</si>
  <si>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</si>
  <si>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</si>
  <si>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</si>
  <si>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</si>
  <si>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</si>
  <si>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</si>
  <si>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</si>
  <si>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</si>
  <si>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</si>
  <si>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</si>
  <si>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</si>
  <si>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</si>
  <si>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</si>
  <si>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</si>
  <si>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</si>
  <si>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</si>
  <si>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</si>
  <si>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</si>
  <si>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</si>
  <si>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</si>
  <si>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</si>
  <si>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</si>
  <si>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</si>
  <si>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</si>
  <si>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</si>
  <si>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</si>
  <si>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</si>
  <si>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</si>
  <si>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</si>
  <si>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</si>
  <si>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</si>
  <si>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</si>
  <si>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</si>
  <si>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</si>
  <si>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</si>
  <si>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</si>
  <si>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</si>
  <si>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</si>
  <si>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</si>
  <si>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</si>
  <si>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</si>
  <si>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</si>
  <si>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</si>
  <si>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</si>
  <si>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</si>
  <si>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</si>
  <si>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</si>
  <si>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</si>
  <si>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</si>
  <si>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</si>
  <si>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</si>
  <si>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</si>
  <si>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</si>
  <si>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</si>
  <si>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</si>
  <si>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</si>
  <si>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</si>
  <si>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</si>
  <si>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</si>
  <si>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</si>
  <si>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</si>
  <si>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</si>
  <si>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</si>
  <si>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</si>
  <si>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</si>
  <si>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</si>
  <si>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</si>
  <si>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</si>
  <si>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</si>
  <si>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</si>
  <si>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</si>
  <si>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</si>
  <si>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</si>
  <si>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</si>
  <si>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</si>
  <si>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</si>
  <si>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</si>
  <si>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</si>
  <si>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</si>
  <si>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</si>
  <si>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</si>
  <si>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</si>
  <si>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</si>
  <si>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</si>
  <si>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</si>
  <si>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</si>
  <si>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</si>
  <si>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</si>
  <si>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</si>
  <si>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</si>
  <si>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</si>
  <si>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</si>
  <si>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</si>
  <si>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</si>
  <si>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</si>
  <si>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</si>
  <si>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</si>
  <si>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</si>
  <si>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</si>
  <si>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</si>
  <si>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</si>
  <si>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</si>
  <si>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</si>
  <si>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</si>
  <si>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</si>
  <si>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</si>
  <si>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</si>
  <si>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</si>
  <si>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</si>
  <si>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</si>
  <si>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</si>
  <si>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</si>
  <si>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</si>
  <si>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</si>
  <si>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</si>
  <si>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</si>
  <si>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</si>
  <si>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</si>
  <si>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</si>
  <si>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</si>
  <si>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</si>
  <si>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</si>
  <si>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</si>
  <si>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</si>
  <si>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</si>
  <si>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</si>
  <si>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</si>
  <si>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</si>
  <si>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</si>
  <si>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</si>
  <si>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</si>
  <si>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</si>
  <si>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</si>
  <si>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</si>
  <si>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</si>
  <si>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</si>
  <si>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</si>
  <si>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</si>
  <si>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</si>
  <si>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</si>
  <si>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</si>
  <si>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</si>
  <si>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</si>
  <si>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</si>
  <si>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</si>
  <si>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</si>
  <si>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</si>
  <si>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</si>
  <si>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</si>
  <si>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</si>
  <si>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</si>
  <si>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</si>
  <si>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</si>
  <si>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</si>
  <si>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</si>
  <si>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</si>
  <si>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</si>
  <si>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</si>
  <si>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</si>
  <si>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</si>
  <si>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</si>
  <si>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</si>
  <si>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</si>
  <si>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</si>
  <si>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</si>
  <si>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</si>
  <si>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</si>
  <si>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</si>
  <si>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</si>
  <si>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</si>
  <si>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</si>
  <si>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</si>
  <si>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</si>
  <si>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</si>
  <si>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</si>
  <si>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</si>
  <si>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</si>
  <si>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</si>
  <si>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</si>
  <si>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</si>
  <si>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</si>
  <si>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</si>
  <si>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</si>
  <si>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</si>
  <si>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</si>
  <si>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</si>
  <si>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</si>
  <si>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</si>
  <si>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</si>
  <si>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</si>
  <si>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</si>
  <si>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</si>
  <si>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</si>
  <si>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</si>
  <si>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</si>
  <si>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</si>
  <si>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</si>
  <si>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</si>
  <si>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</si>
  <si>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</si>
  <si>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</si>
  <si>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</si>
  <si>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</si>
  <si>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</si>
  <si>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</si>
  <si>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</si>
  <si>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</si>
  <si>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</si>
  <si>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</si>
  <si>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</si>
  <si>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</si>
  <si>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</si>
  <si>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</si>
  <si>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</si>
  <si>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</si>
  <si>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</si>
  <si>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</si>
  <si>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</si>
  <si>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</si>
  <si>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</si>
  <si>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</si>
  <si>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</si>
  <si>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</si>
  <si>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</si>
  <si>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</si>
  <si>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</si>
  <si>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</si>
  <si>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</si>
  <si>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</si>
  <si>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</si>
  <si>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</si>
  <si>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</si>
  <si>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</si>
  <si>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</si>
  <si>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</si>
  <si>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</si>
  <si>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</si>
  <si>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</si>
  <si>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</si>
  <si>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</si>
  <si>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</si>
  <si>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</si>
  <si>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</si>
  <si>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</si>
  <si>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</si>
  <si>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</si>
  <si>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</si>
  <si>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</si>
  <si>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</si>
  <si>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</si>
  <si>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</si>
  <si>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</si>
  <si>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</si>
  <si>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</si>
  <si>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</si>
  <si>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</si>
  <si>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</si>
  <si>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</si>
  <si>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</si>
  <si>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</si>
  <si>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</si>
  <si>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</si>
  <si>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</si>
  <si>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</si>
  <si>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</si>
  <si>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</si>
  <si>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</si>
  <si>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</si>
  <si>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</si>
  <si>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</si>
  <si>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</si>
  <si>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</si>
  <si>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</si>
  <si>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</si>
  <si>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</si>
  <si>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</si>
  <si>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</si>
  <si>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</si>
  <si>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</si>
  <si>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</si>
  <si>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</si>
  <si>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</si>
  <si>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</si>
  <si>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</si>
  <si>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</si>
  <si>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</si>
  <si>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</si>
  <si>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</si>
  <si>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</si>
  <si>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</si>
  <si>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</si>
  <si>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</si>
  <si>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</si>
  <si>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</si>
  <si>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</si>
  <si>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</si>
  <si>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</si>
  <si>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</si>
  <si>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</si>
  <si>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</si>
  <si>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</si>
  <si>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</si>
  <si>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</si>
  <si>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</si>
  <si>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</si>
  <si>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</si>
  <si>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</si>
  <si>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</si>
  <si>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</si>
  <si>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</si>
  <si>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</si>
  <si>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</si>
  <si>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</si>
  <si>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</si>
  <si>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</si>
  <si>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</si>
  <si>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</si>
  <si>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</si>
  <si>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</si>
  <si>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</si>
  <si>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</si>
  <si>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</si>
  <si>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</si>
  <si>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</si>
  <si>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</si>
  <si>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</si>
  <si>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</si>
  <si>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</si>
  <si>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</si>
  <si>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</si>
  <si>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</si>
  <si>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</si>
  <si>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</si>
  <si>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</si>
  <si>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</si>
  <si>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</si>
  <si>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</si>
  <si>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</si>
  <si>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</si>
  <si>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</si>
  <si>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</si>
  <si>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</si>
  <si>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</si>
  <si>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</si>
  <si>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</si>
  <si>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</si>
  <si>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</si>
  <si>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</si>
  <si>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</si>
  <si>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</si>
  <si>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</si>
  <si>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</si>
  <si>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</si>
  <si>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</si>
  <si>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</si>
  <si>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</si>
  <si>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</si>
  <si>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</si>
  <si>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</si>
  <si>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</si>
  <si>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</si>
  <si>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</si>
  <si>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</si>
  <si>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</si>
  <si>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</si>
  <si>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</si>
  <si>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</si>
  <si>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</si>
  <si>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</si>
  <si>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</si>
  <si>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</si>
  <si>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</si>
  <si>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</si>
  <si>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</si>
  <si>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</si>
  <si>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</si>
  <si>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</si>
  <si>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</si>
  <si>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</si>
  <si>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</si>
  <si>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</si>
  <si>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</si>
  <si>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</si>
  <si>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</si>
  <si>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</si>
  <si>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</si>
  <si>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</si>
  <si>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</si>
  <si>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</si>
  <si>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</si>
  <si>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</si>
  <si>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</si>
  <si>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</si>
  <si>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</si>
  <si>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</si>
  <si>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</si>
  <si>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</si>
  <si>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</si>
  <si>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</si>
  <si>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</si>
  <si>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</si>
  <si>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</si>
  <si>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</si>
  <si>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</si>
  <si>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</si>
  <si>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</si>
  <si>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</si>
  <si>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</si>
  <si>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</si>
  <si>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</si>
  <si>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</si>
  <si>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</si>
  <si>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</si>
  <si>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</si>
  <si>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</si>
  <si>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</si>
  <si>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</si>
  <si>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</si>
  <si>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</si>
  <si>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</si>
  <si>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</si>
  <si>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</si>
  <si>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</si>
  <si>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</si>
  <si>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</si>
  <si>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</si>
  <si>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</si>
  <si>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</si>
  <si>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</si>
  <si>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</si>
  <si>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</si>
  <si>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</si>
  <si>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</si>
  <si>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</si>
  <si>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</si>
  <si>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</si>
  <si>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</si>
  <si>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</si>
  <si>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</si>
  <si>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</si>
  <si>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</si>
  <si>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</si>
  <si>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</si>
  <si>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</si>
  <si>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</si>
  <si>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</si>
  <si>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</si>
  <si>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</si>
  <si>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</si>
  <si>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</si>
  <si>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</si>
  <si>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</si>
  <si>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</si>
  <si>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</si>
  <si>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</si>
  <si>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</si>
  <si>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</si>
  <si>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</si>
  <si>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</si>
  <si>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</si>
  <si>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</si>
  <si>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</si>
  <si>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</si>
  <si>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</si>
  <si>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</si>
  <si>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</si>
  <si>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</si>
  <si>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</si>
  <si>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</si>
  <si>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</si>
  <si>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</si>
  <si>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</si>
  <si>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</si>
  <si>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</si>
  <si>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</si>
  <si>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</si>
  <si>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</si>
  <si>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</si>
  <si>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</si>
  <si>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</si>
  <si>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</si>
  <si>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</si>
  <si>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</si>
  <si>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</si>
  <si>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</si>
  <si>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</si>
  <si>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</si>
  <si>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</si>
  <si>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</si>
  <si>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</si>
  <si>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</si>
  <si>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</si>
  <si>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</si>
  <si>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</si>
  <si>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</si>
  <si>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</si>
  <si>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</si>
  <si>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</si>
  <si>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</si>
  <si>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</si>
  <si>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</si>
  <si>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</si>
  <si>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</si>
  <si>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</si>
  <si>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</si>
  <si>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</si>
  <si>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</si>
  <si>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</si>
  <si>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</si>
  <si>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</si>
  <si>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</si>
  <si>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</si>
  <si>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</si>
  <si>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</si>
  <si>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</si>
  <si>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</si>
  <si>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</si>
  <si>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</si>
  <si>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</si>
  <si>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</si>
  <si>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</si>
  <si>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</si>
  <si>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</si>
  <si>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</si>
  <si>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</si>
  <si>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</si>
  <si>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</si>
  <si>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</si>
  <si>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</si>
  <si>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</si>
  <si>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</si>
  <si>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</si>
  <si>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</si>
  <si>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</si>
  <si>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</si>
  <si>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</si>
  <si>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</si>
  <si>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</si>
  <si>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</si>
  <si>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</si>
  <si>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</si>
  <si>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</si>
  <si>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</si>
  <si>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</si>
  <si>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</si>
  <si>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</si>
  <si>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</si>
  <si>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</si>
  <si>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</si>
  <si>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</si>
  <si>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</si>
  <si>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</si>
  <si>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</si>
  <si>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</si>
  <si>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</si>
  <si>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</si>
  <si>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</si>
  <si>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</si>
  <si>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</si>
  <si>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</si>
  <si>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</si>
  <si>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</si>
  <si>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</si>
  <si>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</si>
  <si>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</si>
  <si>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</si>
  <si>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</si>
  <si>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</si>
  <si>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</si>
  <si>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</si>
  <si>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</si>
  <si>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</si>
  <si>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</si>
  <si>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</si>
  <si>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</si>
  <si>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</si>
  <si>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</si>
  <si>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</si>
  <si>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</si>
  <si>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</si>
  <si>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</si>
  <si>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</si>
  <si>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</si>
  <si>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</si>
  <si>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</si>
  <si>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</si>
  <si>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</si>
  <si>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</si>
  <si>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</si>
  <si>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</si>
  <si>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</si>
  <si>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</si>
  <si>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</si>
  <si>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</si>
  <si>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</si>
  <si>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</si>
  <si>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</si>
  <si>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</si>
  <si>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</si>
  <si>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</si>
  <si>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</si>
  <si>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</si>
  <si>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</si>
  <si>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</si>
  <si>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</si>
  <si>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</si>
  <si>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</si>
  <si>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</si>
  <si>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</si>
  <si>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</si>
  <si>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</si>
  <si>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</si>
  <si>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</si>
  <si>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</si>
  <si>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</si>
  <si>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</si>
  <si>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</si>
  <si>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</si>
  <si>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</si>
  <si>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</si>
  <si>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</si>
  <si>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</si>
  <si>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</si>
  <si>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</si>
  <si>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</si>
  <si>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</si>
  <si>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</si>
  <si>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</si>
  <si>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</si>
  <si>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</si>
  <si>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</si>
  <si>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</si>
  <si>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</si>
  <si>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</si>
  <si>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</si>
  <si>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</si>
  <si>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</si>
  <si>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</si>
  <si>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</si>
  <si>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</si>
  <si>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</si>
  <si>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</si>
  <si>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</si>
  <si>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</si>
  <si>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</si>
  <si>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</si>
  <si>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</si>
  <si>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</si>
  <si>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</si>
  <si>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</si>
  <si>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</si>
  <si>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</si>
  <si>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</si>
  <si>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</si>
  <si>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</si>
  <si>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</si>
  <si>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</si>
  <si>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</si>
  <si>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</si>
  <si>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</si>
  <si>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</si>
  <si>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</si>
  <si>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</si>
  <si>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</si>
  <si>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</si>
  <si>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</si>
  <si>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</si>
  <si>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</si>
  <si>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</si>
  <si>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</si>
  <si>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</si>
  <si>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</si>
  <si>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</si>
  <si>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</si>
  <si>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</si>
  <si>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</si>
  <si>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</si>
  <si>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</si>
  <si>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</si>
  <si>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</si>
  <si>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</si>
  <si>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</si>
  <si>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</si>
  <si>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</si>
  <si>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</si>
  <si>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</si>
  <si>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</si>
  <si>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</si>
  <si>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</si>
  <si>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</si>
  <si>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</si>
  <si>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</si>
  <si>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</si>
  <si>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</si>
  <si>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</si>
  <si>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</si>
  <si>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</si>
  <si>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</si>
  <si>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</si>
  <si>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</si>
  <si>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</si>
  <si>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</si>
  <si>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</si>
  <si>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</si>
  <si>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</si>
  <si>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</si>
  <si>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</si>
  <si>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</si>
  <si>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</si>
  <si>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</si>
  <si>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</si>
  <si>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</si>
  <si>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</si>
  <si>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</si>
  <si>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</si>
  <si>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</si>
  <si>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</si>
  <si>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</si>
  <si>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</si>
  <si>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</si>
  <si>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</si>
  <si>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</si>
  <si>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</si>
  <si>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</si>
  <si>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</si>
  <si>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</si>
  <si>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</si>
  <si>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</si>
  <si>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</si>
  <si>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</si>
  <si>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</si>
  <si>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</si>
  <si>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</si>
  <si>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</si>
  <si>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</si>
  <si>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</si>
  <si>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</si>
  <si>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</si>
  <si>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</si>
  <si>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</si>
  <si>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</si>
  <si>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</si>
  <si>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</si>
  <si>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</si>
  <si>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</si>
  <si>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</si>
  <si>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</si>
  <si>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</si>
  <si>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</si>
  <si>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</si>
  <si>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</si>
  <si>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</si>
  <si>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</si>
  <si>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</si>
  <si>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</si>
  <si>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</si>
  <si>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</si>
  <si>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</si>
  <si>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</si>
  <si>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</si>
  <si>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</si>
  <si>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</si>
  <si>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</si>
  <si>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</si>
  <si>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</si>
  <si>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</si>
  <si>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</si>
  <si>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</si>
  <si>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</si>
  <si>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</si>
  <si>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</si>
  <si>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</si>
  <si>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</si>
  <si>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</si>
  <si>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</si>
  <si>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</si>
  <si>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</si>
  <si>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</si>
  <si>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</si>
  <si>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</si>
  <si>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</si>
  <si>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</si>
  <si>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</si>
  <si>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</si>
  <si>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</si>
  <si>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</si>
  <si>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</si>
  <si>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</si>
  <si>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</si>
  <si>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</si>
  <si>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</si>
  <si>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</si>
  <si>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</si>
  <si>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</si>
  <si>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</si>
  <si>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</si>
  <si>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</si>
  <si>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</si>
  <si>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</si>
  <si>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</si>
  <si>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</si>
  <si>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</si>
  <si>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</si>
  <si>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</si>
  <si>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</si>
  <si>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</si>
  <si>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</si>
  <si>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</si>
  <si>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</si>
  <si>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</si>
  <si>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</si>
  <si>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</si>
  <si>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</si>
  <si>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</si>
  <si>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</si>
  <si>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</si>
  <si>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</si>
  <si>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</si>
  <si>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</si>
  <si>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</si>
  <si>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</si>
  <si>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</si>
  <si>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</si>
  <si>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</si>
  <si>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</si>
  <si>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</si>
  <si>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</si>
  <si>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</si>
  <si>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</si>
  <si>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</si>
  <si>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</si>
  <si>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</si>
  <si>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</si>
  <si>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</si>
  <si>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</si>
  <si>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</si>
  <si>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</si>
  <si>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</si>
  <si>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</si>
  <si>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</si>
  <si>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</si>
  <si>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</si>
  <si>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</si>
  <si>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</si>
  <si>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</si>
  <si>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</si>
  <si>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</si>
  <si>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</si>
  <si>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</si>
  <si>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</si>
  <si>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</si>
  <si>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</si>
  <si>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</si>
  <si>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</si>
  <si>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</si>
  <si>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</si>
  <si>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</si>
  <si>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</si>
  <si>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</si>
  <si>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</si>
  <si>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</si>
  <si>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</si>
  <si>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</si>
  <si>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</si>
  <si>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</si>
  <si>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</si>
  <si>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</si>
  <si>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</si>
  <si>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</si>
  <si>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</si>
  <si>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</si>
  <si>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</si>
  <si>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</si>
  <si>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</si>
  <si>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</si>
  <si>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</si>
  <si>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</si>
  <si>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</si>
  <si>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</si>
  <si>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</si>
  <si>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</si>
  <si>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</si>
  <si>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</si>
  <si>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</si>
  <si>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</si>
  <si>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</si>
  <si>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</si>
  <si>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</si>
  <si>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</si>
  <si>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</si>
  <si>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</si>
  <si>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</si>
  <si>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</si>
  <si>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</si>
  <si>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</si>
  <si>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</si>
  <si>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</si>
  <si>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</si>
  <si>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</si>
  <si>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</si>
  <si>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</si>
  <si>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</si>
  <si>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</si>
  <si>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</si>
  <si>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</si>
  <si>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</si>
  <si>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</si>
  <si>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</si>
  <si>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</si>
  <si>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</si>
  <si>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</si>
  <si>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</si>
  <si>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</si>
  <si>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</si>
  <si>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</si>
  <si>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</si>
  <si>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</si>
  <si>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</si>
  <si>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</si>
  <si>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</si>
  <si>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</si>
  <si>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</si>
  <si>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</si>
  <si>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</si>
  <si>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</si>
  <si>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</si>
  <si>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</si>
  <si>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</si>
  <si>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</si>
  <si>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</si>
  <si>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</si>
  <si>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</si>
  <si>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</si>
  <si>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</si>
  <si>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</si>
  <si>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</si>
  <si>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</si>
  <si>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</si>
  <si>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</si>
  <si>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</si>
  <si>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</si>
  <si>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</si>
  <si>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</si>
  <si>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</si>
  <si>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</si>
  <si>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</si>
  <si>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</si>
  <si>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</si>
  <si>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</si>
  <si>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</si>
  <si>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</si>
  <si>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</si>
  <si>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</si>
  <si>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</si>
  <si>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</si>
  <si>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</si>
  <si>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</si>
  <si>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</si>
  <si>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</si>
  <si>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</si>
  <si>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</si>
  <si>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</si>
  <si>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</si>
  <si>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</si>
  <si>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</si>
  <si>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</si>
  <si>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</si>
  <si>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</si>
  <si>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</si>
  <si>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</si>
  <si>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</si>
  <si>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</si>
  <si>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</si>
  <si>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</si>
  <si>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</si>
  <si>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</si>
  <si>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</si>
  <si>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</si>
  <si>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</si>
  <si>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</si>
  <si>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</si>
  <si>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</si>
  <si>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</si>
  <si>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</si>
  <si>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</si>
  <si>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</si>
  <si>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</si>
  <si>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</si>
  <si>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</si>
  <si>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</si>
  <si>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</si>
  <si>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</si>
  <si>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</si>
  <si>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</si>
  <si>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</si>
  <si>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</si>
  <si>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</si>
  <si>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</si>
  <si>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</si>
  <si>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</si>
  <si>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</si>
  <si>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</si>
  <si>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</si>
  <si>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</si>
  <si>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</si>
  <si>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</si>
  <si>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</si>
  <si>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</si>
  <si>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</si>
  <si>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</si>
  <si>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</si>
  <si>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</si>
  <si>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</si>
  <si>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</si>
  <si>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</si>
  <si>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</si>
  <si>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</si>
  <si>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</si>
  <si>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</si>
  <si>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</si>
  <si>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</si>
  <si>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</si>
  <si>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</si>
  <si>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</si>
  <si>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</si>
  <si>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</si>
  <si>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</si>
  <si>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</si>
  <si>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</si>
  <si>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</si>
  <si>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</si>
  <si>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</si>
  <si>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</si>
  <si>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</si>
  <si>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</si>
  <si>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</si>
  <si>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</si>
  <si>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</si>
  <si>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</si>
  <si>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</si>
  <si>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</si>
  <si>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</si>
  <si>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</si>
  <si>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</si>
  <si>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</si>
  <si>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</si>
  <si>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</si>
  <si>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</si>
  <si>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</si>
  <si>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</si>
  <si>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</si>
  <si>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</si>
  <si>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</si>
  <si>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</si>
  <si>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</si>
  <si>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</si>
  <si>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</si>
  <si>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</si>
  <si>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</si>
  <si>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</si>
  <si>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</si>
  <si>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</si>
  <si>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</si>
  <si>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</si>
  <si>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</si>
  <si>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</si>
  <si>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</si>
  <si>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</si>
  <si>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</si>
  <si>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</si>
  <si>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</si>
  <si>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</si>
  <si>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</si>
  <si>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</si>
  <si>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</si>
  <si>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</si>
  <si>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</si>
  <si>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</si>
  <si>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</si>
  <si>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</si>
  <si>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</si>
  <si>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</si>
  <si>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</si>
  <si>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</si>
  <si>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</si>
  <si>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</si>
  <si>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</si>
  <si>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</si>
  <si>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</si>
  <si>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</si>
  <si>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</si>
  <si>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</si>
  <si>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</si>
  <si>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</si>
  <si>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</si>
  <si>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</si>
  <si>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</si>
  <si>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</si>
  <si>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</si>
  <si>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</si>
  <si>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</si>
  <si>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</si>
  <si>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</si>
  <si>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</si>
  <si>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</si>
  <si>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</si>
  <si>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</si>
  <si>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</si>
  <si>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</si>
  <si>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</si>
  <si>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</si>
  <si>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</si>
  <si>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</si>
  <si>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</si>
  <si>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</si>
  <si>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</si>
  <si>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</si>
  <si>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</si>
  <si>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</si>
  <si>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</si>
  <si>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</si>
  <si>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</si>
  <si>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</si>
  <si>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</si>
  <si>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</si>
  <si>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</si>
  <si>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</si>
  <si>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</si>
  <si>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</si>
  <si>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</si>
  <si>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</si>
  <si>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</si>
  <si>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</si>
  <si>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</si>
  <si>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</si>
  <si>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</si>
  <si>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</si>
  <si>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</si>
  <si>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</si>
  <si>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</si>
  <si>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</si>
  <si>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</si>
  <si>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</si>
  <si>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</si>
  <si>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</si>
  <si>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</si>
  <si>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</si>
  <si>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</si>
  <si>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</si>
  <si>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</si>
  <si>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</si>
  <si>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</si>
  <si>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</si>
  <si>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</si>
  <si>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</si>
  <si>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</si>
  <si>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</si>
  <si>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</si>
  <si>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</si>
  <si>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</si>
  <si>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</si>
  <si>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</si>
  <si>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</si>
  <si>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</si>
  <si>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</si>
  <si>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</si>
  <si>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</si>
  <si>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</si>
  <si>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</si>
  <si>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</si>
  <si>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</si>
  <si>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</si>
  <si>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</si>
  <si>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</si>
  <si>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</si>
  <si>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</si>
  <si>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</si>
  <si>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</si>
  <si>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</si>
  <si>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</si>
  <si>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</si>
  <si>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</si>
  <si>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</si>
  <si>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</si>
  <si>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</si>
  <si>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</si>
  <si>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</si>
  <si>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</si>
  <si>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</si>
  <si>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</si>
  <si>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</si>
  <si>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</si>
  <si>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</si>
  <si>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</si>
  <si>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</si>
  <si>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</si>
  <si>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</si>
  <si>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</si>
  <si>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</si>
  <si>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</si>
  <si>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</si>
  <si>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</si>
  <si>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</si>
  <si>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</si>
  <si>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</si>
  <si>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</si>
  <si>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</si>
  <si>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</si>
  <si>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</si>
  <si>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</si>
  <si>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</si>
  <si>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</si>
  <si>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</si>
  <si>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</si>
  <si>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</si>
  <si>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</si>
  <si>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</si>
  <si>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</si>
  <si>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</si>
  <si>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</si>
  <si>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</si>
  <si>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</si>
  <si>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</si>
  <si>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</si>
  <si>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</si>
  <si>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</si>
  <si>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</si>
  <si>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</si>
  <si>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</si>
  <si>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</si>
  <si>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</si>
  <si>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</si>
  <si>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</si>
  <si>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</si>
  <si>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</si>
  <si>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</si>
  <si>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</si>
  <si>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</si>
  <si>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</si>
  <si>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</si>
  <si>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</si>
  <si>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</si>
  <si>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</si>
  <si>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</si>
  <si>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</si>
  <si>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</si>
  <si>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</si>
  <si>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</si>
  <si>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</si>
  <si>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</si>
  <si>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</si>
  <si>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</si>
  <si>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</si>
  <si>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</si>
  <si>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</si>
  <si>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</si>
  <si>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</si>
  <si>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</si>
  <si>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</si>
  <si>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</si>
  <si>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</si>
  <si>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</si>
  <si>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</si>
  <si>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</si>
  <si>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</si>
  <si>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</si>
  <si>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</si>
  <si>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</si>
  <si>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</si>
  <si>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</si>
  <si>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</si>
  <si>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</si>
  <si>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</si>
  <si>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</si>
  <si>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</si>
  <si>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</si>
  <si>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</si>
  <si>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</si>
  <si>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</si>
  <si>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</si>
  <si>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</si>
  <si>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</si>
  <si>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</si>
  <si>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</si>
  <si>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</si>
  <si>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</si>
  <si>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</si>
  <si>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</si>
  <si>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</si>
  <si>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</si>
  <si>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</si>
  <si>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</si>
  <si>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</si>
  <si>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</si>
  <si>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</si>
  <si>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</si>
  <si>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</si>
  <si>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</si>
  <si>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</si>
  <si>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</si>
  <si>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</si>
  <si>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</si>
  <si>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</si>
  <si>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</si>
  <si>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</si>
  <si>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</si>
  <si>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</si>
  <si>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</si>
  <si>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</si>
  <si>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</si>
  <si>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</si>
  <si>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</si>
  <si>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</si>
  <si>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</si>
  <si>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</si>
  <si>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</si>
  <si>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</si>
  <si>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</si>
  <si>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</si>
  <si>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</si>
  <si>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</si>
  <si>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</si>
  <si>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</si>
  <si>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</si>
  <si>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</si>
  <si>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</si>
  <si>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</si>
  <si>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</si>
  <si>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</si>
  <si>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</si>
  <si>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</si>
  <si>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</si>
  <si>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</si>
  <si>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</si>
  <si>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</si>
  <si>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</si>
  <si>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</si>
  <si>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</si>
  <si>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</si>
  <si>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</si>
  <si>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</si>
  <si>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</si>
  <si>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</si>
  <si>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</si>
  <si>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</si>
  <si>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</si>
  <si>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</si>
  <si>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</si>
  <si>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</si>
  <si>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</si>
  <si>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</si>
  <si>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</si>
  <si>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</si>
  <si>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</si>
  <si>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</si>
  <si>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</si>
  <si>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</si>
  <si>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</si>
  <si>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</si>
  <si>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</si>
  <si>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</si>
  <si>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</si>
  <si>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</si>
  <si>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</si>
  <si>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</si>
  <si>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</si>
  <si>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</si>
  <si>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</si>
  <si>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PCM-20251003-00000242</t>
  </si>
  <si>
    <t>EM team moved need 30 min</t>
  </si>
  <si>
    <t>PCM-20250929-00001062</t>
  </si>
  <si>
    <t>Minor</t>
  </si>
  <si>
    <t>Cell down due to obsolete module shortage ( issue esclated to LATIS team and waiting their support to arrange modules)</t>
  </si>
  <si>
    <t>PCM-20250926-00001863</t>
  </si>
  <si>
    <t>PCM-20251002-00002053</t>
  </si>
  <si>
    <t>TT-20251002-00367</t>
  </si>
  <si>
    <t xml:space="preserve">ETA 140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</si>
</sst>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1" totalsRowShown="0" headerRowDxfId="15" dataDxfId="14" headerRowBorderDxfId="12" tableBorderDxfId="13">
  <autoFilter ref="A1:L3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270.25263541666936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45933.201061342595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45933.201061342595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45933.201061342595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45933.201061342595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45933.201061342595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45933.201061342595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45933.201061342595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45933.201061342595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45933.201061342595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45933.201061342595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45933.201061342595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45933.201061342595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45933.201061342595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45933.201061342595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45933.201061342595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45933.201061342595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45933.201061342595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45933.201061342595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45933.201061342595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45933.201061342595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45933.201061342595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45933.201061342595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45933.201061342595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45933.201061342595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45933.201061342595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45933.201061342595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45933.201061342595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45933.201061342595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45933.201061342595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45933.201061342595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45933.201061342595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45933.201061342595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45933.201061342595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45933.201061342595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45933.201061342595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45933.201061342595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45933.201061342595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45933.201061342595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45933.201061342595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45933.201061342595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45933.201061342595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45933.201061342595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45933.201061342595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45933.201061342595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45933.201061342595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45933.201061342595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45933.201061342595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45933.201061342595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45933.201061342595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45933.201061342595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45933.201061342595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45933.201061342595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45933.201061342595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45933.201061342595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45933.201061342595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45933.201061342595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45933.201061342595</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241.5492789351847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126.4739780092641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108.20122337963403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0.33625810185185401</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0.15117708333855262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45933.201061342595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45933.201061342595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45933.201061342595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45933.201061342595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45933.201061342595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45933.201061342595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45933.201061342595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45933.201061342595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45933.201061342595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45933.201061342595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45933.201061342595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45933.201061342595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45933.201061342595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45933.201061342595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45933.201061342595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45933.201061342595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45933.201061342595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45933.201061342595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45933.201061342595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45933.201061342595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45933.201061342595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45933.201061342595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45933.201061342595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45933.201061342595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45933.201061342595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45933.201061342595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45933.201061342595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45933.201061342595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45933.201061342595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45933.201061342595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45933.201061342595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45933.201061342595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45933.201061342595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45933.201061342595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45933.201061342595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45933.201061342595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45933.201061342595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45933.201061342595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45933.201061342595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45933.201061342595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45933.201061342595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45933.201061342595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45933.201061342595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45933.201061342595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45933.201061342595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45933.201061342595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45933.201061342595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45933.201061342595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45933.201061342595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45933.201061342595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45933.201061342595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45933.201061342595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45933.201061342595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45933.201061342595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45933.201061342595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45933.201061342595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45933.201061342595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45933.201061342595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45933.201061342595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45933.201061342595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45933.201061342595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45933.201061342595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45933.201061342595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45933.201061342595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45933.201061342595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45933.201061342595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45933.201061342595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45933.201061342595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45933.201061342595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45933.201061342595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45933.201061342595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45933.201061342595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45933.201061342595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45933.201061342595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45933.201061342595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45933.201061342595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45933.201061342595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45933.201061342595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45933.201061342595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45933.201061342595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45933.201061342595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45933.201061342595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45933.201061342595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45933.201061342595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45933.201061342595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45933.201061342595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45933.201061342595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45933.201061342595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45933.201061342595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45933.201061342595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45933.201061342595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45933.201061342595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45933.201061342595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45933.201061342595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45933.201061342595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45933.201061342595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45933.201061342595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45933.201061342595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45933.201061342595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45933.201061342595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45933.201061342595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45933.201061342595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45933.201061342595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45933.201061342595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45933.201061342595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45933.201061342595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45933.201061342595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45933.201061342595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45933.201061342595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45933.201061342595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45933.201061342595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45933.201061342595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45933.201061342595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45933.201061342595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45933.201061342595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45933.201061342595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45933.201061342595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45933.201061342595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45933.201061342595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45933.201061342595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45933.201061342595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45933.201061342595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45933.201061342595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45933.201061342595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45933.201061342595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45933.201061342595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45933.201061342595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45933.201061342595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45933.201061342595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45933.201061342595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45933.201061342595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45933.201061342595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45933.201061342595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45933.201061342595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45933.201061342595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45933.201061342595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45933.201061342595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45933.201061342595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45933.201061342595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45933.201061342595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45933.201061342595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45933.201061342595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45933.201061342595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45933.201061342595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45933.201061342595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45933.201061342595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45933.201061342595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45933.201061342595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45933.201061342595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45933.201061342595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45933.201061342595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45933.201061342595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45933.201061342595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45933.201061342595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45933.201061342595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45933.201061342595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45933.201061342595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45933.201061342595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45933.201061342595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45933.201061342595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45933.201061342595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45933.201061342595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45933.201061342595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45933.201061342595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45933.201061342595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45933.201061342595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45933.201061342595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45933.201061342595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45933.201061342595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45933.201061342595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45933.201061342595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45933.201061342595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45933.201061342595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45933.201061342595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45933.201061342595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45933.201061342595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45933.201061342595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45933.201061342595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45933.201061342595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45933.201061342595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45933.201061342595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45933.201061342595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45933.201061342595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45933.201061342595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45933.201061342595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45933.201061342595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45933.201061342595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45933.201061342595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45933.201061342595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45933.201061342595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45933.201061342595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45933.201061342595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45933.201061342595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45933.201061342595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45933.201061342595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45933.201061342595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45933.201061342595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45933.201061342595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45933.201061342595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45933.201061342595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45933.201061342595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45933.201061342595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45933.201061342595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45933.201061342595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45933.201061342595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45933.201061342595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45933.201061342595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45933.201061342595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45933.201061342595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45933.201061342595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45933.201061342595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45933.201061342595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45933.201061342595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45933.201061342595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45933.201061342595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45933.201061342595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45933.201061342595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45933.201061342595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45933.201061342595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45933.201061342595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45933.201061342595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45933.201061342595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45933.201061342595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45933.201061342595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45933.201061342595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45933.201061342595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45933.201061342595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45933.201061342595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45933.201061342595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45933.201061342595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45933.201061342595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45933.201061342595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45933.201061342595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45933.201061342595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45933.201061342595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45933.201061342595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45933.201061342595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45933.201061342595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45933.201061342595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45933.201061342595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45933.201061342595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45933.201061342595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45933.201061342595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45933.201061342595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45933.201061342595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45933.201061342595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45933.201061342595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45933.201061342595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45933.201061342595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45933.201061342595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45933.201061342595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45933.201061342595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45933.201061342595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45933.201061342595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45933.201061342595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45933.201061342595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45933.201061342595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45933.201061342595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45933.201061342595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45933.201061342595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45933.201061342595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45933.201061342595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45933.201061342595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45933.201061342595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45933.201061342595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45933.201061342595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45933.201061342595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45933.201061342595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45933.201061342595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45933.201061342595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45933.201061342595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45933.201061342595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45933.201061342595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45933.201061342595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45933.201061342595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45933.201061342595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45933.201061342595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45933.201061342595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45933.201061342595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45933.201061342595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45933.201061342595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45933.201061342595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45933.201061342595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45933.201061342595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45933.201061342595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45933.201061342595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45933.201061342595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45933.201061342595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45933.201061342595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45933.201061342595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45933.201061342595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45933.201061342595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45933.201061342595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45933.201061342595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45933.201061342595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45933.201061342595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45933.201061342595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45933.201061342595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45933.201061342595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45933.201061342595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45933.201061342595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45933.201061342595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45933.201061342595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45933.201061342595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45933.201061342595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45933.201061342595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45933.201061342595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45933.201061342595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45933.201061342595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45933.201061342595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45933.201061342595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45933.201061342595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45933.201061342595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45933.201061342595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45933.201061342595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45933.201061342595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45933.201061342595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45933.201061342595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45933.201061342595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45933.201061342595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45933.201061342595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45933.201061342595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45933.201061342595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45933.201061342595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45933.201061342595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45933.201061342595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45933.201061342595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45933.201061342595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45933.201061342595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45933.201061342595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45933.201061342595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45933.201061342595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45933.201061342595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45933.201061342595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45933.201061342595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45933.201061342595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45933.201061342595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45933.201061342595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45933.201061342595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45933.201061342595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45933.201061342595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45933.201061342595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45933.201061342595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45933.201061342595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45933.201061342595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45933.201061342595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45933.201061342595</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45933.201061342595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45933.201061342595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45933.201061342595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45933.201061342595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45933.201061342595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45933.201061342595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45933.201061342595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45933.201061342595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45933.201061342595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45933.201061342595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45933.201061342595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45933.201061342595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45933.201061342595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45933.201061342595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45933.201061342595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45933.201061342595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45933.201061342595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45933.201061342595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45933.201061342595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45933.201061342595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45933.201061342595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45933.201061342595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45933.201061342595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45933.201061342595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45933.201061342595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45933.201061342595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45933.201061342595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45933.201061342595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45933.201061342595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45933.201061342595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45933.201061342595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45933.201061342595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45933.201061342595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45933.201061342595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45933.201061342595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45933.201061342595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45933.201061342595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45933.201061342595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45933.201061342595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45933.201061342595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45933.201061342595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45933.201061342595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45933.201061342595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45933.201061342595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45933.201061342595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45933.201061342595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45933.201061342595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45933.201061342595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45933.201061342595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45933.201061342595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45933.201061342595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45933.201061342595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45933.201061342595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45933.201061342595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45933.201061342595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45933.201061342595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45933.201061342595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45933.201061342595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45933.201061342595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45933.201061342595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45933.201061342595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45933.201061342595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45933.201061342595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45933.201061342595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45933.201061342595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45933.201061342595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45933.201061342595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45933.201061342595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45933.201061342595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45933.201061342595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45933.201061342595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45933.201061342595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45933.201061342595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45933.201061342595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45933.201061342595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45933.201061342595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45933.201061342595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45933.201061342595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45933.201061342595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45933.201061342595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45933.201061342595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45933.201061342595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45933.201061342595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45933.201061342595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45933.201061342595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45933.201061342595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45933.201061342595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45933.201061342595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45933.201061342595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45933.201061342595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45933.201061342595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45933.201061342595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45933.201061342595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45933.201061342595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45933.201061342595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45933.201061342595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45933.201061342595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45933.201061342595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45933.201061342595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45933.201061342595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45933.201061342595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45933.201061342595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45933.201061342595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45933.201061342595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45933.201061342595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45933.201061342595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45933.201061342595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45933.201061342595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45933.201061342595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45933.201061342595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45933.201061342595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45933.201061342595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45933.201061342595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45933.201061342595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45933.201061342595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45933.201061342595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45933.201061342595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45933.201061342595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45933.201061342595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45933.201061342595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45933.201061342595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45933.201061342595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45933.201061342595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45933.201061342595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45933.201061342595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45933.201061342595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45933.201061342595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45933.201061342595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45933.201061342595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45933.201061342595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45933.201061342595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45933.201061342595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45933.201061342595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45933.201061342595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45933.201061342595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45933.201061342595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45933.201061342595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45933.201061342595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45933.201061342595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45933.201061342595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45933.201061342595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45933.201061342595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45933.201061342595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45933.201061342595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45933.201061342595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45933.201061342595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45933.201061342595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45933.201061342595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45933.201061342595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45933.201061342595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45933.201061342595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45933.201061342595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45933.201061342595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45933.201061342595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45933.201061342595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45933.201061342595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45933.201061342595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45933.201061342595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45933.201061342595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45933.201061342595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45933.201061342595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45933.201061342595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45933.201061342595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45933.201061342595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45933.201061342595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45933.201061342595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45933.201061342595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45933.201061342595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45933.201061342595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45933.201061342595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45933.201061342595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45933.201061342595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45933.201061342595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45933.201061342595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45933.201061342595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45933.201061342595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45933.201061342595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45933.201061342595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45933.201061342595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45933.201061342595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45933.201061342595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45933.201061342595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45933.201061342595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45933.201061342595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45933.201061342595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45933.201061342595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45933.201061342595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45933.201061342595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45933.201061342595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45933.201061342595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45933.201061342595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45933.201061342595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45933.201061342595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45933.201061342595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45933.201061342595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45933.201061342595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45933.201061342595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45933.201061342595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45933.201061342595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45933.201061342595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45933.201061342595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45933.201061342595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45933.201061342595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45933.201061342595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45933.201061342595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45933.201061342595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45933.201061342595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45933.201061342595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45933.201061342595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45933.201061342595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45933.201061342595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45933.201061342595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45933.201061342595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45933.201061342595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45933.201061342595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45933.201061342595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45933.201061342595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45933.201061342595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45933.201061342595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45933.201061342595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45933.201061342595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45933.201061342595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45933.201061342595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45933.201061342595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45933.201061342595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45933.201061342595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45933.201061342595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45933.201061342595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45933.201061342595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45933.201061342595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45933.201061342595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45933.201061342595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45933.201061342595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45933.201061342595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45933.201061342595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45933.201061342595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45933.201061342595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45933.201061342595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45933.201061342595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45933.201061342595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45933.201061342595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45933.201061342595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45933.201061342595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45933.201061342595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45933.201061342595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45933.201061342595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45933.201061342595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45933.201061342595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45933.201061342595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45933.201061342595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45933.201061342595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45933.201061342595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45933.201061342595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45933.201061342595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45933.201061342595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45933.201061342595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45933.201061342595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45933.201061342595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45933.201061342595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45933.201061342595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45933.201061342595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45933.201061342595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45933.201061342595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45933.201061342595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45933.201061342595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45933.201061342595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45933.201061342595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45933.201061342595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45933.201061342595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45933.201061342595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45933.201061342595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45933.201061342595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45933.201061342595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45933.201061342595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45933.201061342595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45933.201061342595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45933.201061342595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45933.201061342595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45933.201061342595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45933.201061342595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45933.201061342595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45933.201061342595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45933.201061342595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45933.201061342595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45933.201061342595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45933.201061342595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45933.201061342595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45933.201061342595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45933.201061342595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45933.201061342595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45933.201061342595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45933.201061342595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45933.201061342595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45933.201061342595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45933.201061342595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45933.201061342595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45933.201061342595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45933.201061342595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45933.201061342595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45933.201061342595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45933.201061342595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45933.201061342595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45933.201061342595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45933.201061342595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45933.201061342595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45933.201061342595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45933.201061342595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45933.201061342595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45933.201061342595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45933.201061342595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45933.201061342595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45933.201061342595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45933.201061342595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45933.201061342595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45933.201061342595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45933.201061342595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45933.201061342595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45933.201061342595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45933.201061342595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45933.201061342595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45933.201061342595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45933.201061342595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45933.201061342595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45933.201061342595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45933.201061342595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45933.201061342595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45933.201061342595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45933.201061342595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45933.201061342595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45933.201061342595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45933.201061342595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45933.201061342595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45933.201061342595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45933.201061342595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45933.201061342595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45933.201061342595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45933.201061342595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45933.201061342595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45933.201061342595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45933.201061342595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45933.201061342595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45933.201061342595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45933.201061342595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45933.201061342595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45933.201061342595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45933.201061342595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45933.201061342595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45933.201061342595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45933.201061342595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45933.201061342595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45933.201061342595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45933.201061342595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45933.201061342595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45933.201061342595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45933.201061342595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45933.201061342595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45933.201061342595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45933.201061342595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45933.201061342595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45933.201061342595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45933.201061342595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45933.201061342595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45933.201061342595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45933.201061342595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45933.201061342595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45933.201061342595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45933.201061342595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45933.201061342595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45933.201061342595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45933.201061342595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45933.201061342595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45933.201061342595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45933.201061342595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45933.201061342595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45933.201061342595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45933.201061342595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45933.201061342595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45933.201061342595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45933.201061342595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45933.201061342595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45933.201061342595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45933.201061342595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45933.201061342595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45933.201061342595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45933.201061342595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45933.201061342595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45933.201061342595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45933.201061342595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45933.201061342595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45933.201061342595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45933.201061342595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45933.201061342595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45933.201061342595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45933.201061342595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45933.201061342595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45933.201061342595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45933.201061342595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45933.201061342595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45933.201061342595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45933.201061342595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45933.201061342595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45933.201061342595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45933.201061342595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45933.201061342595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45933.201061342595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45933.201061342595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45933.201061342595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45933.201061342595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45933.201061342595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45933.201061342595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45933.201061342595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45933.201061342595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45933.201061342595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45933.201061342595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45933.201061342595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45933.201061342595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45933.201061342595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45933.201061342595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45933.201061342595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45933.201061342595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45933.201061342595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45933.201061342595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45933.201061342595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45933.201061342595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45933.201061342595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45933.201061342595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45933.201061342595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45933.201061342595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45933.201061342595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45933.201061342595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45933.201061342595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45933.201061342595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45933.201061342595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45933.201061342595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45933.201061342595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45933.201061342595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45933.201061342595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45933.201061342595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45933.201061342595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45933.201061342595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45933.201061342595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45933.201061342595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45933.201061342595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45933.201061342595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45933.201061342595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45933.201061342595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45933.201061342595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45933.201061342595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45933.201061342595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45933.201061342595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45933.201061342595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45933.201061342595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45933.201061342595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45933.201061342595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45933.201061342595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45933.201061342595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45933.201061342595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45933.201061342595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45933.201061342595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45933.201061342595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45933.201061342595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45933.201061342595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45933.201061342595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45933.201061342595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45933.201061342595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45933.201061342595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45933.201061342595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45933.201061342595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45933.201061342595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45933.201061342595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45933.201061342595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45933.201061342595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45933.201061342595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45933.201061342595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45933.201061342595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45933.201061342595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45933.201061342595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45933.201061342595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45933.201061342595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45933.201061342595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45933.201061342595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45933.201061342595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45933.201061342595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45933.201061342595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45933.201061342595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45933.201061342595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45933.201061342595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45933.201061342595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45933.201061342595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45933.201061342595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45933.201061342595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45933.201061342595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45933.201061342595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45933.201061342595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45933.201061342595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45933.201061342595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45933.201061342595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45933.201061342595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45933.201061342595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45933.201061342595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45933.201061342595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45933.201061342595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45933.201061342595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45933.201061342595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45933.201061342595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45933.201061342595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45933.201061342595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45933.201061342595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45933.201061342595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45933.201061342595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45933.201061342595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45933.201061342595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45933.201061342595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45933.201061342595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45933.201061342595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45933.201061342595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45933.201061342595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45933.201061342595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45933.201061342595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45933.201061342595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45933.201061342595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45933.201061342595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45933.201061342595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45933.201061342595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45933.201061342595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45933.201061342595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45933.201061342595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45933.201061342595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45933.201061342595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45933.201061342595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45933.201061342595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45933.201061342595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45933.201061342595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45933.201061342595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45933.201061342595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45933.201061342595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45933.201061342595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45933.201061342595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45933.201061342595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45933.201061342595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45933.201061342595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45933.201061342595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45933.201061342595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45933.201061342595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45933.201061342595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45933.201061342595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45933.201061342595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45933.201061342595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45933.201061342595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45933.201061342595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45933.201061342595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45933.201061342595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45933.201061342595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45933.201061342595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45933.201061342595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45933.201061342595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45933.201061342595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45933.201061342595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45933.201061342595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45933.201061342595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45933.201061342595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45933.201061342595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45933.201061342595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45933.201061342595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45933.201061342595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45933.201061342595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45933.201061342595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45933.201061342595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45933.201061342595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45933.201061342595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45933.201061342595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45933.201061342595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45933.201061342595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45933.201061342595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45933.201061342595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45933.201061342595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45933.201061342595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45933.201061342595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45933.201061342595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45933.201061342595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45933.201061342595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45933.201061342595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45933.201061342595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45933.201061342595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45933.201061342595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45933.201061342595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45933.201061342595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45933.201061342595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45933.201061342595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45933.201061342595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45933.201061342595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45933.201061342595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45933.201061342595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45933.201061342595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45933.201061342595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45933.201061342595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45933.201061342595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45933.201061342595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45933.201061342595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45933.201061342595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45933.201061342595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45933.201061342595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45933.201061342595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45933.201061342595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45933.201061342595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45933.201061342595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45933.201061342595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45933.201061342595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45933.201061342595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45933.201061342595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45933.201061342595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45933.201061342595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45933.201061342595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45933.201061342595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45933.201061342595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45933.201061342595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45933.201061342595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45933.201061342595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45933.201061342595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45933.201061342595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45933.201061342595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45933.201061342595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45933.201061342595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45933.201061342595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45933.201061342595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45933.201061342595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45933.201061342595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45933.201061342595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45933.201061342595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45933.201061342595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45933.201061342595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45933.201061342595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45933.201061342595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45933.201061342595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45933.201061342595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45933.201061342595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45933.201061342595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45933.201061342595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45933.201061342595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45933.201061342595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45933.201061342595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45933.201061342595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45933.201061342595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45933.201061342595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45933.201061342595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45933.201061342595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45933.201061342595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45933.201061342595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45933.201061342595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45933.201061342595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45933.201061342595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45933.201061342595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45933.201061342595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45933.201061342595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45933.201061342595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45933.201061342595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45933.201061342595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45933.201061342595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45933.201061342595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45933.201061342595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45933.201061342595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45933.201061342595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45933.201061342595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45933.201061342595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45933.201061342595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45933.201061342595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45933.201061342595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45933.201061342595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45933.201061342595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45933.201061342595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45933.201061342595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45933.201061342595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45933.201061342595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45933.201061342595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45933.201061342595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45933.201061342595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45933.201061342595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45933.201061342595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45933.201061342595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45933.201061342595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45933.201061342595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45933.201061342595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45933.201061342595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45933.201061342595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45933.201061342595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45933.201061342595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45933.201061342595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45933.201061342595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45933.201061342595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45933.201061342595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45933.201061342595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45933.201061342595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45933.201061342595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45933.201061342595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45933.201061342595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45933.201061342595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45933.201061342595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45933.201061342595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45933.201061342595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45933.201061342595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45933.201061342595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45933.201061342595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45933.201061342595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45933.201061342595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45933.201061342595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45933.201061342595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45933.201061342595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45933.201061342595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45933.201061342595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45933.201061342595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45933.201061342595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45933.201061342595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45933.201061342595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45933.201061342595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45933.201061342595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45933.201061342595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45933.201061342595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45933.201061342595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45933.201061342595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45933.201061342595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45933.201061342595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45933.201061342595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45933.201061342595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45933.201061342595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45933.201061342595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45933.201061342595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45933.201061342595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45933.201061342595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45933.201061342595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45933.201061342595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45933.201061342595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45933.201061342595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45933.201061342595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45933.201061342595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45933.201061342595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45933.201061342595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45933.201061342595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45933.201061342595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45933.201061342595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45933.201061342595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45933.201061342595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45933.201061342595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45933.201061342595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45933.201061342595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45933.201061342595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45933.201061342595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45933.201061342595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45933.201061342595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45933.201061342595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45933.201061342595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45933.201061342595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45933.201061342595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45933.201061342595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45933.201061342595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45933.201061342595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45933.201061342595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45933.201061342595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45933.201061342595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45933.201061342595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45933.201061342595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45933.201061342595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45933.201061342595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45933.201061342595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45933.201061342595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45933.201061342595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45933.201061342595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45933.201061342595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45933.201061342595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45933.201061342595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45933.201061342595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45933.201061342595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45933.201061342595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45933.201061342595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45933.201061342595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45933.201061342595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45933.201061342595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45933.201061342595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45933.201061342595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45933.201061342595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45933.201061342595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45933.201061342595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45933.201061342595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45933.201061342595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45933.201061342595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45933.201061342595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45933.201061342595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45933.201061342595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45933.201061342595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45933.201061342595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45933.201061342595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45933.201061342595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45933.201061342595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45933.201061342595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45933.201061342595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45933.201061342595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45933.201061342595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45933.201061342595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45933.201061342595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45933.201061342595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45933.201061342595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45933.201061342595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45933.201061342595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45933.201061342595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45933.201061342595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45933.201061342595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45933.201061342595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45933.201061342595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45933.201061342595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45933.201061342595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45933.201061342595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45933.201061342595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45933.201061342595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45933.201061342595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45933.201061342595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45933.201061342595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45933.201061342595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45933.201061342595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45933.201061342595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45933.201061342595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45933.201061342595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45933.201061342595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45933.201061342595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45933.201061342595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45933.201061342595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45933.201061342595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45933.201061342595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45933.201061342595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45933.201061342595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45933.201061342595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45933.201061342595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45933.201061342595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45933.201061342595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45933.201061342595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45933.201061342595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45933.201061342595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45933.201061342595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45933.201061342595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45933.201061342595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45933.201061342595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45933.201061342595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45933.201061342595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45933.201061342595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45933.201061342595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45933.201061342595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45933.201061342595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45933.201061342595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45933.201061342595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45933.201061342595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45933.201061342595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45933.201061342595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45933.201061342595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45933.201061342595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45933.201061342595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45933.201061342595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45933.201061342595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45933.201061342595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45933.201061342595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45933.201061342595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45933.201061342595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45933.201061342595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45933.201061342595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45933.201061342595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45933.201061342595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45933.201061342595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45933.201061342595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45933.201061342595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45933.201061342595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45933.201061342595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45933.201061342595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45933.201061342595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45933.201061342595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45933.201061342595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45933.201061342595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45933.201061342595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45933.201061342595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45933.201061342595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45933.201061342595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45933.201061342595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45933.201061342595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45933.201061342595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45933.201061342595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45933.201061342595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45933.201061342595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45933.201061342595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45933.201061342595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45933.201061342595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45933.201061342595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45933.201061342595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45933.201061342595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45933.201061342595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45933.201061342595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45933.201061342595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45933.201061342595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45933.201061342595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45933.201061342595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45933.201061342595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45933.201061342595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45933.201061342595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45933.201061342595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45933.201061342595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45933.201061342595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45933.201061342595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45933.201061342595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45933.201061342595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45933.201061342595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45933.201061342595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45933.201061342595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45933.201061342595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45933.201061342595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45933.201061342595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45933.201061342595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45933.201061342595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45933.201061342595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45933.201061342595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45933.201061342595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45933.201061342595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45933.201061342595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45933.201061342595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45933.201061342595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45933.201061342595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45933.201061342595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45933.201061342595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45933.201061342595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45933.201061342595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45933.201061342595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45933.201061342595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45933.201061342595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45933.201061342595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45933.201061342595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45933.201061342595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45933.201061342595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45933.201061342595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45933.201061342595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45933.201061342595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45933.201061342595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45933.201061342595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45933.201061342595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45933.201061342595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45933.201061342595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45933.201061342595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45933.201061342595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45933.201061342595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45933.201061342595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45933.201061342595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45933.201061342595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45933.201061342595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45933.201061342595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45933.201061342595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45933.201061342595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45933.201061342595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45933.201061342595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45933.201061342595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45933.201061342595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45933.201061342595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45933.201061342595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45933.201061342595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45933.201061342595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45933.201061342595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45933.201061342595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45933.201061342595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45933.201061342595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45933.201061342595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45933.201061342595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45933.201061342595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45933.201061342595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45933.201061342595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45933.201061342595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45933.201061342595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45933.201061342595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45933.201061342595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45933.201061342595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45933.201061342595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45933.201061342595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45933.201061342595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45933.201061342595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45933.201061342595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45933.201061342595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45933.201061342595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45933.201061342595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45933.201061342595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45933.201061342595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45933.201061342595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45933.201061342595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45933.201061342595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45933.201061342595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45933.201061342595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45933.201061342595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45933.201061342595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45933.201061342595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45933.201061342595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45933.201061342595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45933.201061342595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45933.201061342595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45933.201061342595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45933.201061342595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45933.201061342595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45933.201061342595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45933.201061342595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45933.201061342595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45933.201061342595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45933.201061342595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45933.201061342595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45933.201061342595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45933.201061342595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45933.201061342595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45933.201061342595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45933.201061342595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45933.201061342595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45933.201061342595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45933.201061342595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45933.201061342595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45933.201061342595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45933.201061342595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45933.201061342595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45933.201061342595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45933.201061342595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45933.201061342595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45933.201061342595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45933.201061342595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45933.201061342595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45933.201061342595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45933.201061342595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45933.201061342595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45933.201061342595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45933.201061342595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45933.201061342595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45933.201061342595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45933.201061342595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45933.201061342595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45933.201061342595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45933.201061342595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45933.201061342595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45933.201061342595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45933.201061342595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45933.201061342595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45933.201061342595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45933.201061342595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45933.201061342595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45933.201061342595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45933.201061342595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45933.201061342595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45933.201061342595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45933.201061342595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45933.201061342595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45933.201061342595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45933.201061342595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45933.201061342595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45933.201061342595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45933.201061342595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45933.201061342595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45933.201061342595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45933.201061342595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45933.201061342595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45933.201061342595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45933.201061342595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45933.201061342595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45933.201061342595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45933.201061342595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45933.201061342595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45933.201061342595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45933.201061342595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45933.201061342595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45933.201061342595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45933.201061342595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45933.201061342595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45933.201061342595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45933.201061342595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45933.201061342595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45933.201061342595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45933.201061342595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45933.201061342595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45933.201061342595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45933.201061342595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45933.201061342595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45933.201061342595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45933.201061342595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45933.201061342595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45933.201061342595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45933.201061342595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45933.201061342595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45933.201061342595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45933.201061342595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45933.201061342595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45933.201061342595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45933.201061342595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45933.201061342595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45933.201061342595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45933.201061342595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45933.201061342595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45933.201061342595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45933.201061342595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45933.201061342595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45933.201061342595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45933.201061342595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45933.201061342595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45933.201061342595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45933.201061342595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45933.201061342595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45933.201061342595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45933.201061342595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45933.201061342595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45933.201061342595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45933.201061342595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45933.201061342595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45933.201061342595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45933.201061342595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45933.201061342595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45933.201061342595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45933.201061342595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45933.201061342595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45933.201061342595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45933.201061342595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45933.201061342595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45933.201061342595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45933.201061342595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45933.201061342595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45933.201061342595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45933.201061342595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45933.201061342595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45933.201061342595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45933.201061342595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45933.201061342595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45933.201061342595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45933.201061342595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45933.201061342595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45933.201061342595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45933.201061342595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45933.201061342595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45933.201061342595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45933.201061342595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45933.201061342595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45933.201061342595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45933.201061342595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45933.201061342595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45933.201061342595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45933.201061342595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45933.201061342595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45933.201061342595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45933.201061342595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45933.201061342595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45933.201061342595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45933.201061342595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45933.201061342595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45933.201061342595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45933.201061342595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45933.201061342595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45933.201061342595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45933.201061342595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45933.201061342595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45933.201061342595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45933.201061342595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45933.201061342595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45933.201061342595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45933.201061342595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45933.201061342595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45933.201061342595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45933.201061342595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45933.201061342595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45933.201061342595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45933.201061342595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45933.201061342595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45933.201061342595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45933.201061342595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45933.201061342595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45933.201061342595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45933.201061342595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45933.201061342595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45933.201061342595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45933.201061342595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45933.201061342595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45933.201061342595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45933.201061342595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45933.201061342595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45933.201061342595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45933.201061342595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45933.201061342595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45933.201061342595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45933.201061342595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45933.201061342595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45933.201061342595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45933.201061342595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45933.201061342595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45933.201061342595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45933.201061342595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45933.201061342595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45933.201061342595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45933.201061342595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45933.201061342595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45933.201061342595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45933.201061342595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45933.201061342595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45933.201061342595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45933.201061342595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45933.201061342595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45933.201061342595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45933.201061342595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45933.201061342595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45933.201061342595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45933.201061342595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45933.201061342595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45933.201061342595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45933.201061342595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45933.201061342595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45933.201061342595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45933.201061342595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45933.201061342595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45933.201061342595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45933.201061342595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45933.201061342595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45933.201061342595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45933.201061342595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45933.201061342595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45933.201061342595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45933.201061342595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45933.201061342595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45933.201061342595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45933.201061342595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45933.201061342595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45933.201061342595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45933.201061342595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45933.201061342595</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tabSelected="1" workbookViewId="0">
      <selection activeCell="A6" sqref="A6:X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229.7203437499993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2.3107835648188484</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0.15204490740870824</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0.11495000000286382</v>
      </c>
      <c r="H5" s="113">
        <v>45933.046817129631</v>
      </c>
      <c r="I5" s="110" t="str">
        <f>IFERROR(VLOOKUP(D5,DB!A:F,6,0),"")</f>
        <v>Generator-SG</v>
      </c>
      <c r="J5" s="110" t="str">
        <f>IFERROR(VLOOKUP(D5,DB!A:G,7,0),"")</f>
        <v>Weak</v>
      </c>
      <c r="K5" s="115" t="s">
        <v>39065</v>
      </c>
      <c r="L5" s="107" t="str">
        <f>IFERROR(VLOOKUP(D5,DB!A:I,9,0),"")</f>
        <v>Latis</v>
      </c>
    </row>
    <row r="6" spans="1:16" ht="15" customHeight="1">
      <c r="A6" s="110"/>
      <c r="B6" s="110" t="str">
        <f>IFERROR(VLOOKUP(D6,DB!A:K,11,0),"")</f>
        <v/>
      </c>
      <c r="C6" s="111"/>
      <c r="D6" s="107"/>
      <c r="E6" s="112"/>
      <c r="F6" s="113"/>
      <c r="G6" s="114">
        <f ca="1">IFERROR(NOW()-F6,"")</f>
        <v>45933.201061111111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45933.201061111111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45933.201061342595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45933.201061342595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45933.201061342595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45933.201061342595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45933.201061342595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45933.201061342595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45933.201061342595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45933.201061342595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45933.201061342595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45933.201061342595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45933.201061342595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45933.201061342595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45933.201061342595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45933.201061342595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45933.201061342595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45933.201061342595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45933.201061342595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45933.201061342595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45933.201061342595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45933.201061342595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45933.201061342595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45933.201061342595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45933.201061342595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45933.201061342595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45933.201061342595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45933.201061342595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45933.201061342595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45933.201061342595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45933.201061342595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45933.201061342595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45933.201061342595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45933.201061342595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45933.201061342595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45933.201061342595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45933.201061342595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45933.201061342595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45933.201061342595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45933.201061342595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45933.201061342595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45933.201061342595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45933.201061342595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45933.201061342595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45933.201061342595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45933.201061342595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45933.201061342595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45933.201061342595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45933.201061342595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45933.201061342595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45933.201061342595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45933.201061342595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45933.201061342595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45933.201061342595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45933.201061342595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45933.201061342595</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41.369001157407183</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7.0121840277788579</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34946</v>
      </c>
      <c r="E4" s="37" t="s">
        <v>39043</v>
      </c>
      <c r="F4" s="38">
        <v>45933.1641087963</v>
      </c>
      <c r="G4" s="39">
        <f ca="1">IFERROR(NOW()-F4,"-")</f>
        <v>3.69525462956517E-2</v>
      </c>
      <c r="H4" s="38">
        <v>45933.15828703704</v>
      </c>
      <c r="I4" s="37" t="str">
        <f>IFERROR(VLOOKUP(D4,DB!A:F,6,0),"")</f>
        <v>SCECO</v>
      </c>
      <c r="J4" s="37" t="str">
        <f>IFERROR(VLOOKUP(D4,DB!A:G,7,0),"")</f>
        <v>Good</v>
      </c>
      <c r="K4" s="37" t="s">
        <v>39071</v>
      </c>
      <c r="L4" s="37" t="str">
        <f>IFERROR(VLOOKUP(D4,DB!A:I,9,0),"")</f>
        <v>Latis</v>
      </c>
      <c r="M4" s="136"/>
    </row>
    <row r="5" spans="1:13" ht="15">
      <c r="A5" s="37"/>
      <c r="B5" s="37" t="str">
        <f>IFERROR(VLOOKUP(D5,DB!A:K,11,0),"")</f>
        <v/>
      </c>
      <c r="C5" s="37"/>
      <c r="D5" s="37"/>
      <c r="E5" s="37"/>
      <c r="F5" s="38"/>
      <c r="G5" s="39">
        <f ca="1">IFERROR(NOW()-F5,"-")</f>
        <v>45933.201061342595</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45933.201061342595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45933.201061342595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45933.201061342595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45933.201061342595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45933.201061342595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45933.201061342595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45933.201061342595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45933.201061342595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45933.201061342595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45933.201061342595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45933.201061342595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45933.201061342595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45933.201061342595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45933.201061342595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45933.201061342595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45933.201061342595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45933.201061342595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45933.201061342595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45933.201061342595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45933.201061342595</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45933.201061342595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45933.201061342595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45933.201061342595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45933.201061342595</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45933.201061342595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45933.201061342595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45933.201061342595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45933.201061342595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45933.201061342595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45933.201061342595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45933.201061342595</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45933.201061342595</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45933.201061342595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45933.201061342595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45933.201061342595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45933.201061342595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45933.201061342595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45933.201061342595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45933.201061342595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45933.201061342595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45933.201061342595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45933.201061342595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45933.201061342595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45933.201061342595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45933.201061342595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45933.201061342595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45933.201061342595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45933.201061342595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45933.201061342595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45933.201061342595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45933.201061342595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45933.201061342595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45933.201061342595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45933.201061342595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45933.201061342595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45933.201061342595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45933.201061342595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45933.201061342595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45933.201061342595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45933.201061342595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45933.201061342595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45933.201061342595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45933.201061342595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45933.201061342595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45933.201061342595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45933.201061342595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45933.201061342595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45933.201061342595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45933.201061342595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45933.201061342595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45933.201061342595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45933.201061342595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45933.201061342595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45933.201061342595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45933.201061342595</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45933.201061342595</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45933.201061342595</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45933.201061342595</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45933.201061342595</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45933.201061342595</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45933.201061342595</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45933.201061342595</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45933.201061342595</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45933.201061342595</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45933.201061342595</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45933.201061342595</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45933.201061342595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45933.201061342595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45933.201061342595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45933.201061342595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45933.201061342595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45933.201061342595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45933.201061342595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45933.201061342595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45933.201061342595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45933.201061342595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45933.201061342595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45933.201061342595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45933.201061342595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45933.201061342595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45933.201061342595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45933.201061342595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45933.201061342595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45933.201061342595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45933.201061342595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45933.201061342595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45933.201061342595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45933.201061342595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45933.201061342595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45933.201061342595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45933.201061342595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45933.201061342595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45933.201061342595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45933.201061342595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45933.201061342595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45933.201061342595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45933.201061342595</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45933.201061342595</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45933.201061342595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45933.201061342595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45933.201061342595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45933.201061342595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45933.201061342595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45933.201061342595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45933.201061342595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45933.201061342595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45933.201061342595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45933.201061342595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45933.201061342595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45933.201061342595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45933.201061342595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45933.201061342595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45933.201061342595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45933.201061342595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45933.201061342595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45933.201061342595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45933.201061342595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45933.201061342595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45933.201061342595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45933.201061342595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45933.201061342595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45933.201061342595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45933.201061342595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45933.201061342595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45933.201061342595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45933.201061342595</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45933.201061342595</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45933.201061342595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45933.201061342595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45933.201061342595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45933.201061342595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45933.201061342595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45933.201061342595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45933.201061342595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45933.201061342595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45933.201061342595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45933.201061342595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45933.201061342595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45933.201061342595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45933.201061342595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45933.201061342595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45933.201061342595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45933.201061342595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45933.201061342595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45933.201061342595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45933.201061342595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45933.201061342595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45933.201061342595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45933.201061342595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45933.201061342595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45933.201061342595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45933.201061342595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45933.201061342595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45933.201061342595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45933.201061342595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45933.201061342595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45933.201061342595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45933.201061342595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45933.201061342595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45933.201061342595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45933.201061342595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45933.201061342595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45933.201061342595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45933.201061342595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45933.201061342595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45933.201061342595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45933.201061342595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45933.201061342595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45933.201061342595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45933.201061342595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45933.201061342595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45933.201061342595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45933.201061342595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45933.201061342595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45933.201061342595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45933.201061342595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45933.201061342595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45933.201061342595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45933.201061342595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45933.201061342595</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45933.201061342595</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1"/>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4.057346064815647</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6.4282141203730134</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0.38241550925886258</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32429</v>
      </c>
      <c r="E5" s="137" t="s">
        <v>38964</v>
      </c>
      <c r="F5" s="140"/>
      <c r="G5" s="139">
        <f ca="1">IFERROR(NOW()-F5,"-")</f>
        <v>45933.201061111111</v>
      </c>
      <c r="H5" s="140">
        <v>45933.159513888888</v>
      </c>
      <c r="I5" s="137" t="str">
        <f>IFERROR(VLOOKUP(D5,DB!A:F,6,0),"")</f>
        <v>SCECO</v>
      </c>
      <c r="J5" s="137" t="str">
        <f>IFERROR(VLOOKUP(D5,DB!A:G,7,0),"")</f>
        <v>Dead+No BB Design</v>
      </c>
      <c r="K5" s="137" t="s">
        <v>39078</v>
      </c>
      <c r="L5" s="137" t="str">
        <f>IFERROR(VLOOKUP(D5,DB!A:I,9,0),"")</f>
        <v>Latis</v>
      </c>
    </row>
    <row r="6" spans="1:16383" ht="31.5" customHeight="1">
      <c r="A6" s="121"/>
      <c r="B6" s="137" t="str">
        <f>IFERROR(VLOOKUP(D6,DB!A:K,11,0),"")</f>
        <v/>
      </c>
      <c r="C6" s="137"/>
      <c r="D6" s="137"/>
      <c r="E6" s="137"/>
      <c r="F6" s="140"/>
      <c r="G6" s="139">
        <f ca="1">IFERROR(NOW()-F6,"-")</f>
        <v>45933.201061111111</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45933.201061111111</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45933.201061111111</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45933.201061342595</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45933.201061342595</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45933.201061342595</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45933.201061342595</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45933.201061342595</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45933.201061342595</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45933.201061342595</v>
      </c>
      <c r="H15" s="137"/>
      <c r="I15" s="137" t="str">
        <f>IFERROR(VLOOKUP(D15,DB!A:F,6,0),"")</f>
        <v/>
      </c>
      <c r="J15" s="137" t="str">
        <f>IFERROR(VLOOKUP(D15,DB!A:G,7,0),"")</f>
        <v/>
      </c>
      <c r="K15" s="137"/>
      <c r="L15" s="137" t="str">
        <f>IFERROR(VLOOKUP(D15,DB!A:I,9,0),"")</f>
        <v/>
      </c>
    </row>
    <row r="16" spans="1:16383" ht="31.5" customHeight="1">
      <c r="A16" s="121"/>
      <c r="B16" s="120" t="str">
        <f>IFERROR(VLOOKUP(D16,DB!A:K,11,0),"")</f>
        <v/>
      </c>
      <c r="C16" s="122"/>
      <c r="D16" s="120"/>
      <c r="E16" s="123"/>
      <c r="F16" s="124"/>
      <c r="G16" s="89">
        <f ca="1">IFERROR(NOW()-F16,"-")</f>
        <v>45933.201061342595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45933.201061342595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45933.201061342595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45933.201061342595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45933.201061342595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45933.201061342595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45933.201061342595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45933.201061342595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45933.201061342595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45933.201061342595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45933.201061342595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45933.201061342595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45933.201061342595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45933.201061342595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45933.201061342595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45933.201061342595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45933.201061342595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45933.201061342595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45933.201061342595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45933.201061342595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45933.201061342595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45933.201061342595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45933.201061342595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45933.201061342595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45933.201061342595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45933.201061342595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45933.201061342595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45933.201061342595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45933.201061342595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45933.201061342595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45933.201061342595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45933.201061342595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45933.201061342595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45933.201061342595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45933.201061342595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45933.201061342595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45933.201061342595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45933.201061342595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45933.201061342595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45933.201061342595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45933.201061342595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45933.201061342595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45933.201061342595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45933.201061342595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45933.201061342595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45933.201061342595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45933.201061342595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45933.201061342595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45933.201061342595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45933.201061342595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45933.201061342595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45933.201061342595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45933.201061342595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45933.201061342595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45933.201061342595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45933.201061342595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45933.201061342595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45933.201061342595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45933.201061342595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45933.201061342595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45933.201061342595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45933.201061342595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45933.201061342595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45933.201061342595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45933.201061342595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45933.201061342595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45933.201061342595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45933.201061342595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45933.201061342595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45933.201061342595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45933.201061342595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45933.201061342595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45933.201061342595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45933.201061342595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45933.201061342595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45933.201061342595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45933.201061342595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45933.201061342595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45933.201061342595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45933.201061342595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45933.201061342595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45933.201061342595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45933.201061342595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45933.201061342595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45933.201061342595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45933.201061342595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45933.201061342595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45933.201061342595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45933.201061342595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45933.201061342595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45933.201061342595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45933.201061342595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45933.201061342595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45933.201061342595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45933.201061342595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45933.201061342595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45933.201061342595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45933.201061342595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45933.201061342595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45933.201061342595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45933.201061342595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45933.201061342595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45933.201061342595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45933.201061342595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45933.201061342595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45933.201061342595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45933.201061342595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45933.201061342595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45933.201061342595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45933.201061342595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45933.201061342595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45933.201061342595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45933.201061342595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45933.201061342595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45933.201061342595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45933.201061342595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45933.201061342595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45933.201061342595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45933.201061342595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45933.201061342595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45933.201061342595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45933.201061342595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45933.201061342595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45933.201061342595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45933.201061342595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45933.201061342595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45933.201061342595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45933.201061342595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45933.201061342595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45933.201061342595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45933.201061342595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45933.201061342595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45933.201061342595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45933.201061342595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45933.201061342595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45933.201061342595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45933.201061342595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45933.201061342595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45933.201061342595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45933.201061342595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45933.201061342595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45933.201061342595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45933.201061342595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45933.201061342595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45933.201061342595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45933.201061342595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45933.201061342595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45933.201061342595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45933.201061342595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45933.201061342595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45933.201061342595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45933.201061342595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45933.201061342595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45933.201061342595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45933.201061342595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45933.201061342595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45933.201061342595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45933.201061342595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45933.201061342595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45933.201061342595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45933.201061342595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45933.201061342595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45933.201061342595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45933.201061342595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45933.201061342595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45933.201061342595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45933.201061342595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45933.201061342595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45933.201061342595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45933.201061342595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45933.201061342595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45933.201061342595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45933.201061342595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45933.201061342595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45933.201061342595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45933.201061342595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45933.201061342595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45933.201061342595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45933.201061342595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45933.201061342595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45933.201061342595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45933.201061342595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45933.201061342595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45933.201061342595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45933.201061342595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45933.201061342595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45933.201061342595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45933.201061342595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45933.201061342595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45933.201061342595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45933.201061342595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45933.201061342595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45933.201061342595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45933.201061342595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45933.201061342595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45933.201061342595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45933.201061342595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45933.201061342595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45933.201061342595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45933.201061342595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45933.201061342595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45933.201061342595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45933.201061342595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45933.201061342595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45933.201061342595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45933.201061342595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45933.201061342595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45933.201061342595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45933.201061342595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45933.201061342595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45933.201061342595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45933.201061342595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45933.201061342595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45933.201061342595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45933.201061342595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45933.201061342595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45933.201061342595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45933.201061342595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45933.201061342595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45933.201061342595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45933.201061342595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45933.201061342595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45933.201061342595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45933.201061342595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45933.201061342595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45933.201061342595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45933.201061342595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45933.201061342595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45933.201061342595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45933.201061342595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45933.201061342595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45933.201061342595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45933.201061342595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45933.201061342595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45933.201061342595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45933.201061342595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45933.201061342595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45933.201061342595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45933.201061342595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45933.201061342595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45933.201061342595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45933.201061342595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45933.201061342595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45933.201061342595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45933.201061342595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45933.201061342595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45933.201061342595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45933.201061342595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45933.201061342595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45933.201061342595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45933.201061342595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45933.201061342595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45933.201061342595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45933.201061342595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45933.201061342595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45933.201061342595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45933.201061342595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45933.201061342595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45933.201061342595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45933.201061342595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45933.201061342595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45933.201061342595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45933.201061342595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45933.201061342595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45933.201061342595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45933.201061342595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45933.201061342595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45933.201061342595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45933.201061342595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45933.201061342595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45933.201061342595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45933.201061342595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45933.201061342595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45933.201061342595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45933.201061342595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45933.201061342595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45933.201061342595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45933.201061342595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45933.201061342595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45933.201061342595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45933.201061342595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45933.201061342595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45933.201061342595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45933.201061342595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45933.201061342595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45933.201061342595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45933.201061342595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45933.201061342595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45933.201061342595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45933.201061342595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45933.201061342595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45933.201061342595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45933.201061342595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45933.201061342595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45933.201061342595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45933.201061342595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45933.201061342595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45933.201061342595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45933.201061342595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45933.201061342595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45933.201061342595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45933.201061342595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45933.201061342595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45933.201061342595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45933.201061342595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45933.201061342595</v>
      </c>
      <c r="H321" s="124"/>
      <c r="I321" s="120" t="str">
        <f>IFERROR(VLOOKUP(D321,DB!A:F,6,0),"")</f>
        <v/>
      </c>
      <c r="J321" s="119" t="str">
        <f>IFERROR(VLOOKUP(D321,DB!A:G,7,0),"")</f>
        <v/>
      </c>
      <c r="K321" s="125"/>
      <c r="L321" s="126" t="str">
        <f>IFERROR(VLOOKUP(D321,DB!A:I,9,0),"")</f>
        <v/>
      </c>
    </row>
  </sheetData>
  <dataValidations count="2">
    <dataValidation allowBlank="1" showInputMessage="1" showErrorMessage="1" sqref="E1" xr:uid="{380493DB-286A-4683-AF55-C78F04945A49}"/>
    <dataValidation type="list" allowBlank="1" showInputMessage="1" showErrorMessage="1" sqref="E6:E3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2025-10-03T01:51:32Z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