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98" documentId="13_ncr:1_{F6CB121F-512D-4AA6-A0C1-0FB36C537598}" xr6:coauthVersionLast="47" xr6:coauthVersionMax="47" xr10:uidLastSave="{4D44E9DC-88EC-4A5B-BD75-F376E5E8371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<sst xmlns="http://schemas.openxmlformats.org/spreadsheetml/2006/main" count="178584" uniqueCount="39075">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</sst>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276.64446041666815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3.6155092602712102E-3</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45939.592886342594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45939.592886342594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45939.592886342594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45939.592886342594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45939.592886342594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45939.592886342594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45939.592886342594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45939.592886342594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45939.592886342594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45939.592886342594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45939.592886342594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45939.592886342594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45939.592886342594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45939.592886342594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45939.592886342594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45939.592886342594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45939.592886342594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45939.592886342594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45939.592886342594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45939.592886342594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45939.592886342594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45939.592886342594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45939.592886342594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45939.592886342594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45939.592886342594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45939.592886342594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45939.592886342594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45939.592886342594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45939.592886342594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45939.592886342594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45939.592886342594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45939.592886342594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45939.592886342594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45939.592886342594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45939.592886342594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45939.592886342594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45939.592886342594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45939.592886342594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45939.592886342594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45939.592886342594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45939.592886342594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45939.592886342594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45939.592886342594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45939.592886342594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45939.592886342594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45939.592886342594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45939.592886342594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45939.592886342594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45939.592886342594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45939.592886342594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45939.592886342594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45939.592886342594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45939.592886342594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45939.592886342594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45939.592886342594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45939.592886342594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45939.592886342594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45939.592886342594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45939.592886342594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45939.592886342594</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45939.592886342594</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45939.592886342594</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9DD593C0-A671-4167-9BF2-A8B15159ED47}"/>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132.86580300926289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114.59304837963282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0.12545578704157379</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45939.592886342594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45939.592886342594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45939.592886342594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45939.592886342594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45939.592886342594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45939.592886342594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45939.592886342594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45939.592886342594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45939.592886342594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45939.592886342594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45939.592886342594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45939.592886342594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45939.592886342594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45939.592886342594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45939.592886342594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45939.592886342594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45939.592886342594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45939.592886342594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45939.592886342594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45939.592886342594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45939.592886342594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45939.592886342594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45939.592886342594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45939.592886342594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45939.592886342594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45939.592886342594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45939.592886342594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45939.592886342594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45939.592886342594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45939.592886342594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45939.592886342594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45939.592886342594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45939.592886342594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45939.592886342594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45939.592886342594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45939.592886342594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45939.592886342594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45939.592886342594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45939.592886342594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45939.592886342594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45939.592886342594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45939.592886342594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45939.592886342594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45939.592886342594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45939.592886342594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45939.592886342594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45939.592886342594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45939.592886342594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45939.592886342594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45939.592886342594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45939.592886342594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45939.592886342594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45939.592886342594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45939.592886342594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45939.592886342594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45939.592886342594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45939.592886342594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45939.592886342594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45939.592886342594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45939.592886342594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45939.592886342594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45939.592886342594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45939.592886342594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45939.592886342594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45939.592886342594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45939.592886342594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45939.592886342594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45939.592886342594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45939.592886342594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45939.592886342594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45939.592886342594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45939.592886342594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45939.592886342594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45939.592886342594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45939.592886342594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45939.592886342594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45939.592886342594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45939.592886342594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45939.592886342594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45939.592886342594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45939.592886342594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45939.592886342594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45939.592886342594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45939.592886342594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45939.592886342594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45939.592886342594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45939.592886342594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45939.592886342594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45939.592886342594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45939.592886342594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45939.592886342594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45939.592886342594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45939.592886342594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45939.592886342594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45939.592886342594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45939.592886342594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45939.592886342594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45939.592886342594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45939.592886342594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45939.592886342594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45939.592886342594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45939.592886342594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45939.592886342594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45939.592886342594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45939.592886342594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45939.592886342594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45939.592886342594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45939.592886342594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45939.592886342594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45939.592886342594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45939.592886342594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45939.592886342594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45939.592886342594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45939.592886342594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45939.592886342594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45939.592886342594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45939.592886342594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45939.592886342594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45939.592886342594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45939.592886342594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45939.592886342594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45939.592886342594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45939.592886342594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45939.592886342594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45939.592886342594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45939.592886342594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45939.592886342594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45939.592886342594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45939.592886342594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45939.592886342594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45939.592886342594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45939.592886342594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45939.592886342594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45939.592886342594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45939.592886342594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45939.592886342594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45939.592886342594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45939.592886342594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45939.592886342594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45939.592886342594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45939.592886342594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45939.592886342594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45939.592886342594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45939.592886342594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45939.592886342594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45939.592886342594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45939.592886342594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45939.592886342594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45939.592886342594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45939.592886342594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45939.592886342594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45939.592886342594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45939.592886342594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45939.592886342594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45939.592886342594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45939.592886342594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45939.592886342594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45939.592886342594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45939.592886342594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45939.592886342594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45939.592886342594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45939.592886342594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45939.592886342594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45939.592886342594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45939.592886342594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45939.592886342594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45939.592886342594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45939.592886342594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45939.592886342594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45939.592886342594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45939.592886342594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45939.592886342594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45939.592886342594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45939.592886342594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45939.592886342594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45939.592886342594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45939.592886342594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45939.592886342594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45939.592886342594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45939.592886342594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45939.592886342594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45939.592886342594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45939.592886342594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45939.592886342594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45939.592886342594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45939.592886342594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45939.592886342594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45939.592886342594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45939.592886342594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45939.592886342594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45939.592886342594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45939.592886342594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45939.592886342594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45939.592886342594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45939.592886342594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45939.592886342594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45939.592886342594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45939.592886342594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45939.592886342594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45939.592886342594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45939.592886342594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45939.592886342594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45939.592886342594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45939.592886342594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45939.592886342594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45939.592886342594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45939.592886342594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45939.592886342594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45939.592886342594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45939.592886342594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45939.592886342594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45939.592886342594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45939.592886342594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45939.592886342594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45939.592886342594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45939.592886342594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45939.592886342594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45939.592886342594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45939.592886342594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45939.592886342594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45939.592886342594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45939.592886342594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45939.592886342594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45939.592886342594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45939.592886342594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45939.592886342594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45939.592886342594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45939.592886342594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45939.592886342594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45939.592886342594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45939.592886342594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45939.592886342594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45939.592886342594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45939.592886342594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45939.592886342594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45939.592886342594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45939.592886342594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45939.592886342594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45939.592886342594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45939.592886342594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45939.592886342594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45939.592886342594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45939.592886342594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45939.592886342594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45939.592886342594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45939.592886342594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45939.592886342594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45939.592886342594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45939.592886342594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45939.592886342594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45939.592886342594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45939.592886342594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45939.592886342594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45939.592886342594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45939.592886342594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45939.592886342594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45939.592886342594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45939.592886342594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45939.592886342594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45939.592886342594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45939.592886342594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45939.592886342594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45939.592886342594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45939.592886342594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45939.592886342594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45939.592886342594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45939.592886342594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45939.592886342594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45939.592886342594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45939.592886342594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45939.592886342594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45939.592886342594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45939.592886342594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45939.592886342594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45939.592886342594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45939.592886342594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45939.592886342594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45939.592886342594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45939.592886342594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45939.592886342594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45939.592886342594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45939.592886342594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45939.592886342594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45939.592886342594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45939.592886342594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45939.592886342594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45939.592886342594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45939.592886342594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45939.592886342594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45939.592886342594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45939.592886342594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45939.592886342594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45939.592886342594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45939.592886342594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45939.592886342594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45939.592886342594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45939.592886342594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45939.592886342594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45939.592886342594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45939.592886342594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45939.592886342594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45939.592886342594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45939.592886342594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45939.592886342594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45939.592886342594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45939.592886342594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45939.592886342594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45939.592886342594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45939.592886342594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45939.592886342594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45939.592886342594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45939.592886342594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45939.592886342594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45939.592886342594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45939.592886342594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45939.592886342594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45939.592886342594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45939.592886342594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45939.592886342594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45939.592886342594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45939.592886342594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45939.592886342594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45939.592886342594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45939.592886342594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45939.592886342594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45939.592886342594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45939.592886342594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45939.592886342594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45939.592886342594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45939.592886342594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45939.592886342594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45939.592886342594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45939.592886342594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45939.592886342594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45939.592886342594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45939.592886342594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45939.592886342594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45939.592886342594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45939.592886342594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45939.592886342594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45939.592886342594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45939.592886342594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45939.592886342594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45939.592886342594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45939.592886342594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45939.592886342594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45939.592886342594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45939.592886342594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45939.592886342594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45939.592886342594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45939.592886342594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45939.592886342594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45939.592886342594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45939.592886342594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45939.592886342594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45939.592886342594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45939.592886342594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45939.592886342594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45939.592886342594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45939.592886342594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45939.592886342594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45939.592886342594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45939.592886342594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45939.592886342594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45939.592886342594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45939.592886342594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45939.592886342594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45939.592886342594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45939.592886342594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45939.592886342594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45939.592886342594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45939.592886342594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45939.592886342594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45939.592886342594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45939.592886342594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45939.592886342594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45939.592886342594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45939.592886342594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45939.592886342594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45939.592886342594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45939.592886342594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45939.592886342594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45939.592886342594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45939.592886342594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45939.592886342594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45939.592886342594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45939.592886342594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45939.592886342594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45939.592886342594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45939.592886342594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45939.592886342594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45939.592886342594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45939.592886342594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45939.592886342594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45939.592886342594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45939.592886342594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45939.592886342594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45939.592886342594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45939.592886342594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45939.592886342594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45939.592886342594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45939.592886342594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45939.592886342594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45939.592886342594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45939.592886342594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45939.592886342594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45939.592886342594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45939.592886342594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45939.592886342594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45939.592886342594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45939.592886342594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45939.592886342594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45939.592886342594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45939.592886342594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45939.592886342594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45939.592886342594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45939.592886342594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45939.592886342594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45939.592886342594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45939.592886342594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45939.592886342594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45939.592886342594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45939.592886342594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45939.592886342594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45939.592886342594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45939.592886342594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45939.592886342594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45939.592886342594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45939.592886342594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45939.592886342594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45939.592886342594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45939.592886342594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45939.592886342594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45939.592886342594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45939.592886342594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45939.592886342594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45939.592886342594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45939.592886342594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45939.592886342594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45939.592886342594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45939.592886342594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45939.592886342594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45939.592886342594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45939.592886342594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45939.592886342594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45939.592886342594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45939.592886342594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45939.592886342594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45939.592886342594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45939.592886342594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45939.592886342594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45939.592886342594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45939.592886342594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45939.592886342594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45939.592886342594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45939.592886342594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45939.592886342594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45939.592886342594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45939.592886342594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45939.592886342594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45939.592886342594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45939.592886342594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45939.592886342594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45939.592886342594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45939.592886342594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45939.592886342594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45939.592886342594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45939.592886342594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45939.592886342594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45939.592886342594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45939.592886342594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45939.592886342594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45939.592886342594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45939.592886342594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45939.592886342594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45939.592886342594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45939.592886342594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45939.592886342594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45939.592886342594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45939.592886342594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45939.592886342594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45939.592886342594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45939.592886342594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45939.592886342594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45939.592886342594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45939.592886342594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45939.592886342594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45939.592886342594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45939.592886342594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45939.592886342594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45939.592886342594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45939.592886342594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45939.592886342594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45939.592886342594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45939.592886342594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45939.592886342594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45939.592886342594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45939.592886342594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45939.592886342594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45939.592886342594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45939.592886342594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45939.592886342594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45939.592886342594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45939.592886342594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45939.592886342594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45939.592886342594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45939.592886342594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45939.592886342594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45939.592886342594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45939.592886342594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45939.592886342594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45939.592886342594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45939.592886342594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45939.592886342594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45939.592886342594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45939.592886342594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45939.592886342594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45939.592886342594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45939.592886342594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45939.592886342594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45939.592886342594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45939.592886342594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45939.592886342594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45939.592886342594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45939.592886342594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45939.592886342594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45939.592886342594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45939.592886342594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45939.592886342594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45939.592886342594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45939.592886342594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45939.592886342594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45939.592886342594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45939.592886342594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45939.592886342594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45939.592886342594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45939.592886342594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45939.592886342594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45939.592886342594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45939.592886342594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45939.592886342594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45939.592886342594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45939.592886342594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45939.592886342594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45939.592886342594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45939.592886342594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45939.592886342594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45939.592886342594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45939.592886342594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45939.592886342594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45939.592886342594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45939.592886342594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45939.592886342594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45939.592886342594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45939.592886342594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45939.592886342594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45939.592886342594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45939.592886342594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45939.592886342594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45939.592886342594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45939.592886342594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45939.592886342594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45939.592886342594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45939.592886342594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45939.592886342594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45939.592886342594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45939.592886342594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45939.592886342594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45939.592886342594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45939.592886342594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45939.592886342594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45939.592886342594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45939.592886342594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45939.592886342594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45939.592886342594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45939.592886342594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45939.592886342594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45939.592886342594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45939.592886342594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45939.592886342594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45939.592886342594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45939.592886342594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45939.592886342594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45939.592886342594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45939.592886342594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45939.592886342594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45939.592886342594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45939.592886342594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45939.592886342594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45939.592886342594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45939.592886342594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45939.592886342594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45939.592886342594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45939.592886342594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45939.592886342594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45939.592886342594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45939.592886342594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45939.592886342594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45939.592886342594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45939.592886342594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45939.592886342594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45939.592886342594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45939.592886342594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45939.592886342594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45939.592886342594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45939.592886342594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45939.592886342594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45939.592886342594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45939.592886342594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45939.592886342594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45939.592886342594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45939.592886342594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45939.592886342594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45939.592886342594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45939.592886342594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45939.592886342594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45939.592886342594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45939.592886342594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45939.592886342594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45939.592886342594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45939.592886342594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45939.592886342594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45939.592886342594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45939.592886342594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45939.592886342594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45939.592886342594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45939.592886342594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45939.592886342594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45939.592886342594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45939.592886342594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45939.592886342594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45939.592886342594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45939.592886342594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45939.592886342594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45939.592886342594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45939.592886342594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45939.592886342594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45939.592886342594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45939.592886342594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45939.592886342594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45939.592886342594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45939.592886342594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45939.592886342594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45939.592886342594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45939.592886342594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45939.592886342594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45939.592886342594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45939.592886342594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45939.592886342594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45939.592886342594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45939.592886342594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45939.592886342594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45939.592886342594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45939.592886342594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45939.592886342594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45939.592886342594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45939.592886342594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45939.592886342594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45939.592886342594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45939.592886342594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45939.592886342594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45939.592886342594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45939.592886342594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45939.592886342594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45939.592886342594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45939.592886342594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45939.592886342594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45939.592886342594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45939.592886342594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45939.592886342594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45939.592886342594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45939.592886342594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45939.592886342594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45939.592886342594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45939.592886342594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45939.592886342594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45939.592886342594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45939.592886342594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45939.592886342594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45939.592886342594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45939.592886342594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45939.592886342594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45939.592886342594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45939.592886342594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45939.592886342594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45939.592886342594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45939.592886342594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45939.592886342594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45939.592886342594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45939.592886342594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45939.592886342594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45939.592886342594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45939.592886342594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45939.592886342594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45939.592886342594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45939.592886342594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45939.592886342594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45939.592886342594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45939.592886342594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45939.592886342594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45939.592886342594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45939.592886342594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45939.592886342594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45939.592886342594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45939.592886342594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45939.592886342594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45939.592886342594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45939.592886342594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45939.592886342594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45939.592886342594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45939.592886342594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45939.592886342594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45939.592886342594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45939.592886342594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45939.592886342594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45939.592886342594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45939.592886342594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45939.592886342594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45939.592886342594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45939.592886342594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45939.592886342594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45939.592886342594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45939.592886342594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45939.592886342594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45939.592886342594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45939.592886342594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45939.592886342594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45939.592886342594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45939.592886342594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45939.592886342594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45939.592886342594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45939.592886342594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45939.592886342594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45939.592886342594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45939.592886342594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45939.592886342594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45939.592886342594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45939.592886342594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45939.592886342594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45939.592886342594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45939.592886342594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45939.592886342594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45939.592886342594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45939.592886342594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45939.592886342594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45939.592886342594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45939.592886342594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45939.592886342594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45939.592886342594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45939.592886342594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45939.592886342594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45939.592886342594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45939.592886342594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45939.592886342594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45939.592886342594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45939.592886342594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45939.592886342594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45939.592886342594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45939.592886342594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45939.592886342594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45939.592886342594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45939.592886342594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45939.592886342594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45939.592886342594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45939.592886342594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45939.592886342594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45939.592886342594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45939.592886342594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45939.592886342594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45939.592886342594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45939.592886342594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45939.592886342594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45939.592886342594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45939.592886342594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45939.592886342594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45939.592886342594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45939.592886342594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45939.592886342594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45939.592886342594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45939.592886342594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45939.592886342594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45939.592886342594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45939.592886342594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45939.592886342594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45939.592886342594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45939.592886342594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45939.592886342594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45939.592886342594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45939.592886342594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45939.592886342594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45939.592886342594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45939.592886342594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45939.592886342594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45939.592886342594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45939.592886342594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45939.592886342594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45939.592886342594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45939.592886342594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45939.592886342594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45939.592886342594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45939.592886342594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45939.592886342594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45939.592886342594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45939.592886342594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45939.592886342594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45939.592886342594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45939.592886342594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45939.592886342594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45939.592886342594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45939.592886342594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45939.592886342594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45939.592886342594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45939.592886342594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45939.592886342594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45939.592886342594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45939.592886342594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45939.592886342594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45939.592886342594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45939.592886342594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45939.592886342594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45939.592886342594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45939.592886342594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45939.592886342594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45939.592886342594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45939.592886342594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45939.592886342594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45939.592886342594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45939.592886342594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45939.592886342594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45939.592886342594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45939.592886342594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45939.592886342594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45939.592886342594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45939.592886342594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45939.592886342594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45939.592886342594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45939.592886342594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45939.592886342594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45939.592886342594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45939.592886342594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45939.592886342594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45939.592886342594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45939.592886342594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45939.592886342594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45939.592886342594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45939.592886342594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45939.592886342594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45939.592886342594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45939.592886342594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45939.592886342594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45939.592886342594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45939.592886342594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45939.592886342594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45939.592886342594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45939.592886342594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45939.592886342594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45939.592886342594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45939.592886342594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45939.592886342594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45939.592886342594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45939.592886342594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45939.592886342594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45939.592886342594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45939.592886342594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45939.592886342594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45939.592886342594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45939.592886342594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45939.592886342594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45939.592886342594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45939.592886342594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45939.592886342594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45939.592886342594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45939.592886342594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45939.592886342594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45939.592886342594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45939.592886342594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45939.592886342594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45939.592886342594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45939.592886342594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45939.592886342594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45939.592886342594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45939.592886342594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45939.592886342594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45939.592886342594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45939.592886342594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45939.592886342594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45939.592886342594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45939.592886342594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45939.592886342594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45939.592886342594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45939.592886342594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45939.592886342594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45939.592886342594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45939.592886342594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45939.592886342594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45939.592886342594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45939.592886342594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45939.592886342594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45939.592886342594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45939.592886342594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45939.592886342594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45939.592886342594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45939.592886342594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45939.592886342594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45939.592886342594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45939.592886342594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45939.592886342594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45939.592886342594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45939.592886342594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45939.592886342594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45939.592886342594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45939.592886342594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45939.592886342594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45939.592886342594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45939.592886342594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45939.592886342594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45939.592886342594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45939.592886342594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45939.592886342594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45939.592886342594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45939.592886342594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45939.592886342594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45939.592886342594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45939.592886342594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45939.592886342594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45939.592886342594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45939.592886342594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45939.592886342594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45939.592886342594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45939.592886342594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45939.592886342594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45939.592886342594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45939.592886342594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45939.592886342594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45939.592886342594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45939.592886342594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45939.592886342594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45939.592886342594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45939.592886342594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45939.592886342594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45939.592886342594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45939.592886342594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45939.592886342594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45939.592886342594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45939.592886342594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45939.592886342594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45939.592886342594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45939.592886342594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45939.592886342594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45939.592886342594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45939.592886342594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45939.592886342594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45939.592886342594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45939.592886342594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45939.592886342594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45939.592886342594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45939.592886342594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45939.592886342594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45939.592886342594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45939.592886342594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45939.592886342594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45939.592886342594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45939.592886342594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45939.592886342594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45939.592886342594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45939.592886342594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45939.592886342594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45939.592886342594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45939.592886342594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45939.592886342594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45939.592886342594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45939.592886342594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45939.592886342594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45939.592886342594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45939.592886342594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45939.592886342594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45939.592886342594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45939.592886342594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45939.592886342594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45939.592886342594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45939.592886342594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45939.592886342594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45939.592886342594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45939.592886342594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45939.592886342594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45939.592886342594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45939.592886342594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45939.592886342594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45939.592886342594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45939.592886342594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45939.592886342594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45939.592886342594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45939.592886342594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45939.592886342594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45939.592886342594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45939.592886342594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45939.592886342594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45939.592886342594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45939.592886342594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45939.592886342594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45939.592886342594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45939.592886342594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45939.592886342594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45939.592886342594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45939.592886342594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45939.592886342594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45939.592886342594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45939.592886342594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45939.592886342594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45939.592886342594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45939.592886342594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45939.592886342594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45939.592886342594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45939.592886342594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45939.592886342594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45939.592886342594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45939.592886342594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45939.592886342594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45939.592886342594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45939.592886342594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45939.592886342594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45939.592886342594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45939.592886342594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45939.592886342594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45939.592886342594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45939.592886342594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45939.592886342594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45939.592886342594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45939.592886342594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45939.592886342594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45939.592886342594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45939.592886342594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45939.592886342594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45939.592886342594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45939.592886342594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45939.592886342594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45939.592886342594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45939.592886342594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45939.592886342594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45939.592886342594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45939.592886342594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45939.592886342594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45939.592886342594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45939.592886342594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45939.592886342594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45939.592886342594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45939.592886342594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45939.592886342594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45939.592886342594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45939.592886342594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45939.592886342594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45939.592886342594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45939.592886342594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45939.592886342594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45939.592886342594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45939.592886342594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45939.592886342594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45939.592886342594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45939.592886342594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45939.592886342594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45939.592886342594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45939.592886342594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45939.592886342594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45939.592886342594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45939.592886342594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45939.592886342594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45939.592886342594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45939.592886342594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45939.592886342594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45939.592886342594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45939.592886342594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45939.592886342594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45939.592886342594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45939.592886342594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45939.592886342594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45939.592886342594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45939.592886342594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45939.592886342594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45939.592886342594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45939.592886342594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45939.592886342594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45939.592886342594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45939.592886342594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45939.592886342594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45939.592886342594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45939.592886342594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45939.592886342594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45939.592886342594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45939.592886342594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45939.592886342594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45939.592886342594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45939.592886342594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45939.592886342594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45939.592886342594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45939.592886342594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45939.592886342594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45939.592886342594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45939.592886342594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45939.592886342594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45939.592886342594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45939.592886342594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45939.592886342594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45939.592886342594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45939.592886342594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45939.592886342594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45939.592886342594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45939.592886342594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45939.592886342594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45939.592886342594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45939.592886342594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45939.592886342594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45939.592886342594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45939.592886342594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45939.592886342594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45939.592886342594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45939.592886342594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45939.592886342594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45939.592886342594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45939.592886342594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45939.592886342594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45939.592886342594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45939.592886342594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45939.592886342594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45939.592886342594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45939.592886342594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45939.592886342594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45939.592886342594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45939.592886342594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45939.592886342594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45939.592886342594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45939.592886342594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45939.592886342594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45939.592886342594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45939.592886342594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45939.592886342594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45939.592886342594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45939.592886342594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45939.592886342594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45939.592886342594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45939.592886342594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45939.592886342594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45939.592886342594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45939.592886342594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45939.592886342594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45939.592886342594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45939.592886342594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45939.592886342594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45939.592886342594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45939.592886342594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45939.592886342594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45939.592886342594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45939.592886342594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45939.592886342594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45939.592886342594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45939.592886342594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45939.592886342594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45939.592886342594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45939.592886342594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45939.592886342594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45939.592886342594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45939.592886342594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45939.592886342594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45939.592886342594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45939.592886342594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45939.592886342594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45939.592886342594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45939.592886342594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45939.592886342594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45939.592886342594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45939.592886342594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45939.592886342594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45939.592886342594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45939.592886342594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45939.592886342594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45939.592886342594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45939.592886342594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45939.592886342594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45939.592886342594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45939.592886342594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45939.592886342594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45939.592886342594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45939.592886342594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45939.592886342594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45939.592886342594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45939.592886342594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45939.592886342594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45939.592886342594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45939.592886342594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45939.592886342594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45939.592886342594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45939.592886342594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45939.592886342594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45939.592886342594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45939.592886342594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45939.592886342594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45939.592886342594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45939.592886342594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45939.592886342594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45939.592886342594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45939.592886342594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45939.592886342594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45939.592886342594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45939.592886342594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45939.592886342594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45939.592886342594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45939.592886342594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45939.592886342594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45939.592886342594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45939.592886342594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45939.592886342594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45939.592886342594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45939.592886342594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45939.592886342594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45939.592886342594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45939.592886342594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45939.592886342594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45939.592886342594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45939.592886342594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45939.592886342594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45939.592886342594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45939.592886342594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45939.592886342594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45939.592886342594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45939.592886342594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45939.592886342594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45939.592886342594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45939.592886342594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45939.592886342594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45939.592886342594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45939.592886342594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45939.592886342594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45939.592886342594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45939.592886342594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45939.592886342594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45939.592886342594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45939.592886342594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45939.592886342594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45939.592886342594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45939.592886342594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45939.592886342594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45939.592886342594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45939.592886342594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45939.592886342594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45939.592886342594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45939.592886342594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45939.592886342594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45939.592886342594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45939.592886342594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45939.592886342594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45939.592886342594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45939.592886342594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45939.592886342594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45939.592886342594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45939.592886342594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45939.592886342594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45939.592886342594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45939.592886342594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45939.592886342594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45939.592886342594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45939.592886342594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45939.592886342594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45939.592886342594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45939.592886342594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45939.592886342594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45939.592886342594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45939.592886342594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45939.592886342594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45939.592886342594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45939.592886342594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45939.592886342594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45939.592886342594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45939.592886342594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45939.592886342594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45939.592886342594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45939.592886342594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45939.592886342594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45939.592886342594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45939.592886342594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45939.592886342594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45939.592886342594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45939.592886342594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45939.592886342594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45939.592886342594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45939.592886342594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45939.592886342594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45939.592886342594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45939.592886342594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45939.592886342594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45939.592886342594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45939.592886342594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45939.592886342594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45939.592886342594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45939.592886342594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45939.592886342594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45939.592886342594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45939.592886342594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45939.592886342594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45939.592886342594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45939.592886342594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45939.592886342594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45939.592886342594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45939.592886342594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45939.592886342594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45939.592886342594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45939.592886342594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45939.592886342594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45939.592886342594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45939.592886342594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45939.592886342594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45939.592886342594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45939.592886342594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45939.592886342594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45939.592886342594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45939.592886342594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45939.592886342594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45939.592886342594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45939.592886342594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45939.592886342594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45939.592886342594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45939.592886342594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45939.592886342594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45939.592886342594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45939.592886342594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45939.592886342594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45939.592886342594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45939.592886342594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45939.592886342594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45939.592886342594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45939.592886342594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45939.592886342594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45939.592886342594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45939.592886342594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45939.592886342594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45939.592886342594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45939.592886342594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45939.592886342594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45939.592886342594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45939.592886342594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45939.592886342594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45939.592886342594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45939.592886342594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45939.592886342594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45939.592886342594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45939.592886342594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45939.592886342594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45939.592886342594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45939.592886342594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45939.592886342594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45939.592886342594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45939.592886342594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45939.592886342594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45939.592886342594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45939.592886342594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45939.592886342594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45939.592886342594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45939.592886342594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45939.592886342594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45939.592886342594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45939.592886342594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45939.592886342594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45939.592886342594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45939.592886342594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45939.592886342594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45939.592886342594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45939.592886342594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45939.592886342594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45939.592886342594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45939.592886342594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45939.592886342594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45939.592886342594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45939.592886342594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45939.592886342594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45939.592886342594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45939.592886342594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45939.592886342594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45939.592886342594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45939.592886342594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45939.592886342594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45939.592886342594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45939.592886342594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45939.592886342594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45939.592886342594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45939.592886342594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45939.592886342594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236.11216874999809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8.7099305557785556E-2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5.6833101851225365E-2</v>
      </c>
      <c r="H4" s="131">
        <v>45937.3515162037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99"/>
      <c r="E5" s="104"/>
      <c r="F5" s="131"/>
      <c r="G5" s="132">
        <f ca="1">IFERROR(NOW()-F5,"")</f>
        <v>45939.592886342594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45939.592886342594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45939.592886342594</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45939.592886342594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45939.592886342594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45939.592886342594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45939.592886342594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45939.592886342594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45939.592886342594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45939.592886342594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45939.592886342594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45939.592886342594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45939.592886342594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45939.592886342594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45939.592886342594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45939.592886342594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45939.592886342594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45939.592886342594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45939.592886342594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45939.592886342594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45939.592886342594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45939.592886342594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45939.592886342594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45939.592886342594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45939.592886342594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45939.592886342594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45939.592886342594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45939.592886342594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45939.592886342594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45939.592886342594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45939.592886342594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45939.592886342594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45939.592886342594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45939.592886342594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45939.592886342594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45939.592886342594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45939.592886342594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45939.592886342594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45939.592886342594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45939.592886342594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45939.592886342594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45939.592886342594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45939.592886342594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45939.592886342594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45939.592886342594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45939.592886342594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45939.592886342594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45939.592886342594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45939.592886342594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45939.592886342594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45939.592886342594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45939.592886342594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45939.592886342594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45939.592886342594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45939.592886342594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45939.592886342594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45939.592886342594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45939.592886342594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45939.592886342594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45939.592886342594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45939.592886342594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45939.592886342594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45939.592886342594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45939.592886342594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45939.592886342594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45939.592886342594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45939.592886342594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45939.592886342594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45939.592886342594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45939.592886342594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45939.592886342594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45939.592886342594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45939.592886342594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45939.592886342594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45939.592886342594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45939.592886342594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45939.592886342594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45939.592886342594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45939.592886342594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45939.592886342594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45939.592886342594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45939.592886342594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45939.592886342594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45939.592886342594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45939.592886342594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45939.592886342594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45939.592886342594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45939.592886342594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45939.592886342594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45939.592886342594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45939.592886342594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45939.592886342594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45939.592886342594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45939.592886342594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45939.592886342594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45939.592886342594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45939.592886342594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45939.592886342594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45939.592886342594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45939.592886342594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45939.592886342594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45939.592886342594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45939.592886342594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45939.592886342594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45939.592886342594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45939.592886342594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45939.592886342594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45939.592886342594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45939.592886342594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45939.592886342594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45939.592886342594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45939.592886342594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45939.592886342594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45939.592886342594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45939.592886342594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45939.592886342594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45939.592886342594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45939.592886342594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45939.592886342594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45939.592886342594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45939.592886342594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45939.592886342594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45939.592886342594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45939.592886342594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45939.592886342594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45939.592886342594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45939.592886342594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45939.592886342594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45939.592886342594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45939.592886342594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45939.592886342594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45939.592886342594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45939.592886342594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45939.592886342594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45939.592886342594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45939.592886342594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45939.592886342594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45939.592886342594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45939.592886342594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45939.592886342594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45939.592886342594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45939.592886342594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45939.592886342594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45939.592886342594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45939.592886342594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45939.592886342594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45939.592886342594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45939.592886342594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45939.592886342594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45939.592886342594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45939.592886342594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45939.592886342594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45939.592886342594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45939.592886342594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45939.592886342594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45939.592886342594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45939.592886342594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45939.592886342594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45939.592886342594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45939.592886342594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45939.592886342594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45939.592886342594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45939.592886342594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45939.592886342594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45939.592886342594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45939.592886342594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45939.592886342594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45939.592886342594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45939.592886342594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45939.592886342594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45939.592886342594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45939.592886342594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45939.592886342594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45939.592886342594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45939.592886342594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45939.592886342594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45939.592886342594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45939.592886342594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45939.592886342594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45939.592886342594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45939.592886342594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45939.592886342594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45939.592886342594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45939.592886342594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45939.592886342594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45939.592886342594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45939.592886342594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45939.592886342594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45939.592886342594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45939.592886342594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45939.592886342594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45939.592886342594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45939.592886342594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45939.592886342594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45939.592886342594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45939.592886342594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45939.592886342594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45939.592886342594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45939.592886342594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45939.592886342594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45939.592886342594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45939.592886342594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45939.592886342594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45939.592886342594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45939.592886342594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45939.592886342594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45939.592886342594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45939.592886342594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45939.592886342594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45939.592886342594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45939.592886342594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45939.592886342594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45939.592886342594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45939.592886342594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45939.592886342594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45939.592886342594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45939.592886342594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45939.592886342594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45939.592886342594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45939.592886342594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45939.592886342594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45939.592886342594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45939.592886342594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45939.592886342594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45939.592886342594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45939.592886342594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45939.592886342594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45939.592886342594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45939.592886342594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45939.592886342594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45939.592886342594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45939.592886342594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45939.592886342594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45939.592886342594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45939.592886342594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45939.592886342594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45939.592886342594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45939.592886342594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45939.592886342594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45939.592886342594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45939.592886342594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45939.592886342594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45939.592886342594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45939.592886342594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45939.592886342594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45939.592886342594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45939.592886342594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45939.592886342594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45939.592886342594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45939.592886342594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45939.592886342594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45939.592886342594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45939.592886342594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45939.592886342594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45939.592886342594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45939.592886342594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45939.592886342594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45939.592886342594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45939.592886342594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45939.592886342594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45939.592886342594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45939.592886342594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45939.592886342594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45939.592886342594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45939.592886342594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45939.592886342594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45939.592886342594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45939.592886342594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45939.592886342594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45939.592886342594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45939.592886342594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45939.592886342594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45939.592886342594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45939.592886342594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45939.592886342594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45939.592886342594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45939.592886342594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45939.592886342594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45939.592886342594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45939.592886342594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45939.592886342594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45939.592886342594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45939.592886342594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45939.592886342594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45939.592886342594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45939.592886342594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45939.592886342594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45939.592886342594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45939.592886342594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45939.592886342594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45939.592886342594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45939.592886342594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45939.592886342594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45939.592886342594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45939.592886342594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45939.592886342594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45939.592886342594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45939.592886342594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45939.592886342594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45939.592886342594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45939.592886342594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45939.592886342594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45939.592886342594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45939.592886342594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45939.592886342594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45939.592886342594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45939.592886342594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45939.592886342594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45939.592886342594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45939.592886342594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45939.592886342594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45939.592886342594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45939.592886342594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45939.592886342594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45939.592886342594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45939.592886342594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45939.592886342594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45939.592886342594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45939.592886342594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45939.592886342594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45939.592886342594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45939.592886342594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45939.592886342594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45939.592886342594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45939.592886342594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45939.592886342594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45939.592886342594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45939.592886342594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45939.592886342594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45939.592886342594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45939.592886342594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45939.592886342594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45939.592886342594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45939.592886342594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45939.592886342594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45939.592886342594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45939.592886342594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45939.592886342594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45939.592886342594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45939.592886342594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45939.592886342594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45939.592886342594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45939.592886342594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45939.592886342594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45939.592886342594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45939.592886342594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45939.592886342594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45939.592886342594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45939.592886342594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45939.592886342594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45939.592886342594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45939.592886342594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45939.592886342594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45939.592886342594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45939.592886342594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45939.592886342594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45939.592886342594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45939.592886342594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45939.592886342594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45939.592886342594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45939.592886342594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45939.592886342594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45939.592886342594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45939.592886342594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45939.592886342594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45939.592886342594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45939.592886342594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45939.592886342594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45939.592886342594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45939.592886342594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45939.592886342594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45939.592886342594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45939.592886342594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45939.592886342594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45939.592886342594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45939.592886342594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45939.592886342594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45939.592886342594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45939.592886342594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45939.592886342594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45939.592886342594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45939.592886342594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45939.592886342594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45939.592886342594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45939.592886342594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45939.592886342594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45939.592886342594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45939.592886342594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45939.592886342594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45939.592886342594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45939.592886342594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45939.592886342594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45939.592886342594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45939.592886342594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45939.592886342594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45939.592886342594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45939.592886342594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45939.592886342594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45939.592886342594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45939.592886342594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45939.592886342594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45939.592886342594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45939.592886342594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45939.592886342594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45939.592886342594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45939.592886342594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45939.592886342594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45939.592886342594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45939.592886342594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45939.592886342594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45939.592886342594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45939.592886342594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45939.592886342594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45939.592886342594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45939.592886342594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45939.592886342594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45939.592886342594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45939.592886342594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45939.592886342594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45939.592886342594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45939.592886342594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45939.592886342594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45939.592886342594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45939.592886342594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45939.592886342594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45939.592886342594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45939.592886342594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45939.592886342594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45939.592886342594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45939.592886342594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45939.592886342594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45939.592886342594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45939.592886342594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45939.592886342594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45939.592886342594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45939.592886342594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45939.592886342594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45939.592886342594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45939.592886342594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45939.592886342594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45939.592886342594</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45939.592886342594</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45939.592886342594</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45939.592886342594</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45939.592886342594</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45939.592886342594</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45939.592886342594</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45939.592886342594</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4">
        <f ca="1">IFERROR(NOW()-F2,"")</f>
        <v>47.760826157405972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4">
        <f t="shared" ref="G3" ca="1" si="0">IFERROR(NOW()-F3,"")</f>
        <v>13.404009027777647</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45939.592886342594</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45939.592886342594</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45939.592886342594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45939.592886342594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45939.592886342594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45939.592886342594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45939.592886342594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45939.592886342594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45939.592886342594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45939.592886342594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45939.592886342594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45939.592886342594</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45939.592886342594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45939.592886342594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45939.592886342594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45939.592886342594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45939.592886342594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45939.592886342594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45939.592886342594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45939.592886342594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45939.592886342594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45939.592886342594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45939.592886342594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45939.592886342594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45939.592886342594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45939.592886342594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45939.592886342594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45939.592886342594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45939.592886342594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45939.592886342594</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45939.592886342594</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45939.592886342594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45939.592886342594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45939.592886342594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45939.592886342594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45939.592886342594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45939.592886342594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45939.592886342594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45939.592886342594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45939.592886342594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45939.592886342594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45939.592886342594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45939.592886342594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45939.592886342594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45939.592886342594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45939.592886342594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45939.592886342594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45939.592886342594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45939.592886342594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45939.592886342594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45939.592886342594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45939.592886342594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45939.592886342594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45939.592886342594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45939.592886342594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45939.592886342594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45939.592886342594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45939.592886342594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45939.592886342594</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45939.592886342594</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45939.592886342594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45939.592886342594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45939.592886342594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45939.592886342594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45939.592886342594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45939.592886342594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45939.592886342594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45939.592886342594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45939.592886342594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45939.592886342594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45939.592886342594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45939.592886342594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45939.592886342594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45939.592886342594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45939.592886342594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45939.592886342594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45939.592886342594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45939.592886342594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45939.592886342594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45939.592886342594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45939.592886342594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45939.592886342594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45939.592886342594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45939.592886342594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45939.592886342594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45939.592886342594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45939.592886342594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45939.592886342594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45939.592886342594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45939.592886342594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45939.592886342594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45939.592886342594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45939.592886342594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45939.592886342594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45939.592886342594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45939.592886342594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45939.592886342594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45939.592886342594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45939.592886342594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45939.592886342594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45939.592886342594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45939.592886342594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45939.592886342594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45939.592886342594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45939.592886342594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45939.592886342594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45939.592886342594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45939.592886342594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45939.592886342594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45939.592886342594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45939.592886342594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45939.592886342594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45939.592886342594</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45939.592886342594</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12.820039120371803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6.3823842596320901E-2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5.7119141203729669</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4.6506409722205717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1</v>
      </c>
      <c r="D6" s="157" t="s">
        <v>33325</v>
      </c>
      <c r="E6" s="157" t="s">
        <v>38964</v>
      </c>
      <c r="F6" s="157"/>
      <c r="G6" s="151">
        <f ca="1">IFERROR(NOW()-F6,"-")</f>
        <v>45939.592886342594</v>
      </c>
      <c r="H6" s="162">
        <v>45939.45239583333</v>
      </c>
      <c r="I6" s="157" t="str">
        <f>IFERROR(VLOOKUP(D6,DB!A:F,6,0),"")</f>
        <v>Generator-SG</v>
      </c>
      <c r="J6" s="157" t="str">
        <f>IFERROR(VLOOKUP(D6,DB!A:G,7,0),"")</f>
        <v>Vandalized</v>
      </c>
      <c r="K6" s="157" t="s">
        <v>39074</v>
      </c>
      <c r="L6" s="157" t="str">
        <f>IFERROR(VLOOKUP(D6,DB!A:I,9,0),"")</f>
        <v>Latis</v>
      </c>
    </row>
    <row r="7" spans="1:16383" ht="31.5" customHeight="1">
      <c r="A7" s="157"/>
      <c r="B7" s="157" t="str">
        <f>IFERROR(VLOOKUP(D7,DB!A:K,11,0),"")</f>
        <v/>
      </c>
      <c r="C7" s="157"/>
      <c r="D7" s="156"/>
      <c r="E7" s="157"/>
      <c r="F7" s="157"/>
      <c r="G7" s="151">
        <f ca="1">IFERROR(NOW()-F7,"-")</f>
        <v>45939.592886342594</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45939.592886342594</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45939.592886342594</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45939.592886342594</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45939.592886342594</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45939.592886342594</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45939.592886342594</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45939.592886342594</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45939.592886342594</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45939.592886342594</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45939.592886342594</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45939.592886342594</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45939.592886342594</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45939.592886342594</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45939.592886342594</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45939.592886342594</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45939.592886342594</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45939.592886342594</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45939.592886342594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45939.592886342594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45939.592886342594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45939.592886342594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45939.592886342594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45939.592886342594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45939.592886342594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45939.592886342594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45939.592886342594</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45939.592886342594</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45939.592886342594</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45939.592886342594</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45939.592886342594</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45939.592886342594</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45939.592886342594</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45939.592886342594</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45939.592886342594</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45939.592886342594</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45939.592886342594</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45939.592886342594</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45939.592886342594</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45939.592886342594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45939.592886342594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45939.592886342594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45939.592886342594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45939.592886342594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45939.592886342594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45939.592886342594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45939.592886342594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45939.592886342594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45939.592886342594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45939.592886342594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45939.592886342594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45939.592886342594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45939.592886342594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45939.592886342594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45939.592886342594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45939.592886342594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45939.592886342594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45939.592886342594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45939.592886342594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45939.592886342594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45939.592886342594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45939.592886342594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45939.592886342594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45939.592886342594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45939.592886342594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45939.592886342594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45939.592886342594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45939.592886342594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45939.592886342594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45939.592886342594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45939.592886342594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45939.592886342594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45939.592886342594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45939.592886342594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45939.592886342594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45939.592886342594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45939.592886342594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45939.592886342594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45939.592886342594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45939.592886342594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45939.592886342594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45939.592886342594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45939.592886342594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45939.592886342594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45939.592886342594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45939.592886342594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45939.592886342594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45939.592886342594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45939.592886342594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45939.592886342594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45939.592886342594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45939.592886342594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45939.592886342594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45939.592886342594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45939.592886342594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45939.592886342594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45939.592886342594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45939.592886342594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45939.592886342594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45939.592886342594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45939.592886342594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45939.592886342594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45939.592886342594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45939.592886342594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45939.592886342594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45939.592886342594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45939.592886342594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45939.592886342594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45939.592886342594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45939.592886342594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45939.592886342594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45939.592886342594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45939.592886342594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45939.592886342594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45939.592886342594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45939.592886342594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45939.592886342594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45939.592886342594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45939.592886342594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45939.592886342594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45939.592886342594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45939.592886342594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45939.592886342594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45939.592886342594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45939.592886342594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45939.592886342594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45939.592886342594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45939.592886342594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45939.592886342594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45939.592886342594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45939.592886342594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45939.592886342594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45939.592886342594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45939.592886342594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45939.592886342594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45939.592886342594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45939.592886342594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45939.592886342594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45939.592886342594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45939.592886342594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45939.592886342594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45939.592886342594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45939.592886342594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45939.592886342594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45939.592886342594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45939.592886342594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45939.592886342594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45939.592886342594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45939.592886342594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45939.592886342594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45939.592886342594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45939.592886342594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45939.592886342594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45939.592886342594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45939.592886342594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45939.592886342594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45939.592886342594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45939.592886342594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45939.592886342594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45939.592886342594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45939.592886342594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45939.592886342594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45939.592886342594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45939.592886342594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45939.592886342594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45939.592886342594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45939.592886342594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45939.592886342594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45939.592886342594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45939.592886342594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45939.592886342594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45939.592886342594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45939.592886342594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45939.592886342594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45939.592886342594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45939.592886342594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45939.592886342594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45939.592886342594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45939.592886342594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45939.592886342594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45939.592886342594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45939.592886342594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45939.592886342594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45939.592886342594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45939.592886342594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45939.592886342594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45939.592886342594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45939.592886342594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45939.592886342594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45939.592886342594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45939.592886342594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45939.592886342594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45939.592886342594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45939.592886342594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45939.592886342594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45939.592886342594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45939.592886342594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45939.592886342594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45939.592886342594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45939.592886342594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45939.592886342594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45939.592886342594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45939.592886342594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45939.592886342594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45939.592886342594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45939.592886342594</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2025-10-09T11:15:35Z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