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83" documentId="13_ncr:1_{F6CB121F-512D-4AA6-A0C1-0FB36C537598}" xr6:coauthVersionLast="47" xr6:coauthVersionMax="47" xr10:uidLastSave="{A9BB3058-6F85-4481-895C-D0CA4F21E5B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<sst xmlns="http://schemas.openxmlformats.org/spreadsheetml/2006/main" count="178621" uniqueCount="39089">
  <si>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</si>
  <si>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</si>
  <si>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</si>
  <si>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</si>
  <si>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</si>
  <si>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</si>
  <si>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</si>
  <si>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</si>
  <si>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</si>
  <si>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</si>
  <si>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</si>
  <si>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</si>
  <si>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</si>
  <si>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</si>
  <si>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</si>
  <si>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</si>
  <si>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</si>
  <si>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</si>
  <si>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</si>
  <si>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</si>
  <si>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</si>
  <si>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</si>
  <si>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</si>
  <si>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</si>
  <si>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</si>
  <si>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</si>
  <si>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</si>
  <si>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</si>
  <si>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</si>
  <si>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</si>
  <si>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</si>
  <si>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</si>
  <si>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</si>
  <si>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</si>
  <si>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</si>
  <si>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</si>
  <si>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</si>
  <si>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</si>
  <si>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</si>
  <si>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</si>
  <si>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</si>
  <si>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</si>
  <si>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</si>
  <si>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</si>
  <si>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</si>
  <si>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</si>
  <si>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</si>
  <si>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</si>
  <si>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</si>
  <si>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</si>
  <si>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</si>
  <si>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</si>
  <si>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</si>
  <si>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</si>
  <si>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</si>
  <si>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</si>
  <si>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</si>
  <si>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</si>
  <si>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</si>
  <si>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</si>
  <si>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</si>
  <si>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</si>
  <si>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</si>
  <si>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</si>
  <si>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</si>
  <si>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</si>
  <si>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</si>
  <si>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</si>
  <si>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</si>
  <si>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</si>
  <si>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</si>
  <si>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</si>
  <si>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</si>
  <si>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</si>
  <si>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</si>
  <si>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</si>
  <si>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</si>
  <si>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</si>
  <si>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</si>
  <si>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</si>
  <si>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</si>
  <si>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</si>
  <si>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</si>
  <si>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</si>
  <si>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</si>
  <si>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</si>
  <si>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</si>
  <si>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</si>
  <si>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</si>
  <si>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</si>
  <si>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</si>
  <si>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</si>
  <si>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</si>
  <si>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</si>
  <si>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</si>
  <si>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</si>
  <si>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</si>
  <si>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</si>
  <si>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</si>
  <si>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</si>
  <si>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</si>
  <si>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</si>
  <si>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</si>
  <si>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</si>
  <si>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</si>
  <si>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</si>
  <si>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</si>
  <si>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</si>
  <si>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</si>
  <si>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</si>
  <si>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</si>
  <si>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</si>
  <si>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</si>
  <si>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</si>
  <si>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</si>
  <si>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</si>
  <si>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</si>
  <si>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</si>
  <si>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</si>
  <si>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</si>
  <si>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</si>
  <si>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</si>
  <si>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</si>
  <si>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</si>
  <si>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</si>
  <si>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</si>
  <si>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</si>
  <si>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</si>
  <si>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</si>
  <si>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</si>
  <si>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</si>
  <si>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</si>
  <si>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</si>
  <si>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</si>
  <si>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</si>
  <si>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</si>
  <si>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</si>
  <si>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</si>
  <si>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</si>
  <si>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</si>
  <si>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</si>
  <si>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</si>
  <si>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</si>
  <si>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</si>
  <si>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</si>
  <si>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</si>
  <si>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</si>
  <si>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</si>
  <si>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</si>
  <si>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</si>
  <si>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</si>
  <si>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</si>
  <si>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</si>
  <si>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</si>
  <si>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</si>
  <si>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</si>
  <si>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</si>
  <si>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</si>
  <si>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</si>
  <si>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</si>
  <si>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</si>
  <si>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</si>
  <si>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</si>
  <si>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</si>
  <si>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</si>
  <si>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</si>
  <si>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</si>
  <si>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</si>
  <si>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</si>
  <si>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</si>
  <si>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</si>
  <si>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</si>
  <si>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</si>
  <si>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</si>
  <si>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</si>
  <si>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</si>
  <si>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</si>
  <si>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</si>
  <si>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</si>
  <si>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</si>
  <si>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</si>
  <si>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</si>
  <si>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</si>
  <si>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</si>
  <si>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</si>
  <si>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</si>
  <si>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</si>
  <si>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</si>
  <si>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</si>
  <si>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</si>
  <si>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</si>
  <si>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</si>
  <si>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</si>
  <si>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</si>
  <si>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</si>
  <si>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</si>
  <si>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</si>
  <si>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</si>
  <si>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</si>
  <si>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</si>
  <si>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</si>
  <si>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</si>
  <si>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</si>
  <si>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</si>
  <si>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</si>
  <si>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</si>
  <si>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</si>
  <si>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</si>
  <si>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</si>
  <si>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</si>
  <si>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</si>
  <si>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</si>
  <si>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</si>
  <si>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</si>
  <si>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</si>
  <si>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</si>
  <si>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</si>
  <si>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</si>
  <si>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</si>
  <si>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</si>
  <si>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</si>
  <si>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</si>
  <si>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</si>
  <si>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</si>
  <si>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</si>
  <si>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</si>
  <si>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</si>
  <si>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</si>
  <si>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</si>
  <si>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</si>
  <si>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</si>
  <si>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</si>
  <si>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</si>
  <si>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</si>
  <si>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</si>
  <si>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</si>
  <si>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</si>
  <si>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</si>
  <si>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</si>
  <si>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</si>
  <si>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</si>
  <si>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</si>
  <si>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</si>
  <si>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</si>
  <si>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</si>
  <si>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</si>
  <si>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</si>
  <si>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</si>
  <si>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</si>
  <si>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</si>
  <si>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</si>
  <si>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</si>
  <si>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</si>
  <si>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</si>
  <si>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</si>
  <si>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</si>
  <si>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</si>
  <si>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</si>
  <si>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</si>
  <si>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</si>
  <si>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</si>
  <si>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</si>
  <si>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</si>
  <si>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</si>
  <si>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</si>
  <si>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</si>
  <si>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</si>
  <si>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</si>
  <si>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</si>
  <si>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</si>
  <si>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</si>
  <si>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</si>
  <si>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</si>
  <si>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</si>
  <si>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</si>
  <si>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</si>
  <si>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</si>
  <si>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</si>
  <si>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</si>
  <si>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</si>
  <si>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</si>
  <si>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</si>
  <si>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</si>
  <si>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</si>
  <si>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</si>
  <si>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</si>
  <si>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</si>
  <si>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</si>
  <si>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</si>
  <si>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</si>
  <si>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</si>
  <si>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</si>
  <si>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</si>
  <si>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</si>
  <si>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</si>
  <si>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</si>
  <si>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</si>
  <si>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</si>
  <si>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</si>
  <si>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</si>
  <si>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</si>
  <si>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</si>
  <si>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</si>
  <si>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</si>
  <si>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</si>
  <si>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</si>
  <si>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</si>
  <si>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</si>
  <si>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</si>
  <si>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</si>
  <si>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</si>
  <si>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</si>
  <si>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</si>
  <si>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</si>
  <si>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</si>
  <si>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</si>
  <si>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</si>
  <si>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</si>
  <si>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</si>
  <si>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</si>
  <si>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</si>
  <si>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</si>
  <si>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</si>
  <si>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</si>
  <si>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</si>
  <si>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</si>
  <si>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</si>
  <si>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</si>
  <si>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</si>
  <si>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</si>
  <si>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</si>
  <si>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</si>
  <si>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</si>
  <si>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</si>
  <si>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</si>
  <si>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</si>
  <si>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</si>
  <si>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</si>
  <si>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</si>
  <si>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</si>
  <si>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</si>
  <si>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</si>
  <si>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</si>
  <si>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</si>
  <si>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</si>
  <si>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</si>
  <si>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</si>
  <si>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</si>
  <si>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</si>
  <si>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</si>
  <si>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</si>
  <si>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</si>
  <si>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</si>
  <si>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</si>
  <si>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</si>
  <si>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</si>
  <si>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</si>
  <si>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</si>
  <si>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</si>
  <si>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</si>
  <si>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</si>
  <si>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</si>
  <si>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</si>
  <si>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</si>
  <si>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</si>
  <si>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</si>
  <si>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</si>
  <si>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</si>
  <si>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</si>
  <si>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</si>
  <si>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</si>
  <si>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</si>
  <si>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</si>
  <si>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</si>
  <si>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</si>
  <si>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</si>
  <si>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</si>
  <si>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</si>
  <si>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</si>
  <si>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</si>
  <si>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</si>
  <si>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</si>
  <si>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</si>
  <si>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</si>
  <si>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</si>
  <si>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</si>
  <si>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</si>
  <si>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</si>
  <si>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</si>
  <si>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</si>
  <si>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</si>
  <si>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</si>
  <si>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</si>
  <si>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</si>
  <si>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</si>
  <si>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</si>
  <si>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</si>
  <si>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</si>
  <si>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</si>
  <si>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</si>
  <si>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</si>
  <si>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</si>
  <si>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</si>
  <si>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</si>
  <si>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</si>
  <si>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</si>
  <si>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</si>
  <si>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</si>
  <si>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</si>
  <si>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</si>
  <si>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</si>
  <si>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</si>
  <si>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</si>
  <si>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</si>
  <si>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</si>
  <si>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</si>
  <si>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</si>
  <si>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</si>
  <si>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</si>
  <si>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</si>
  <si>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</si>
  <si>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</si>
  <si>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</si>
  <si>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</si>
  <si>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</si>
  <si>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</si>
  <si>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</si>
  <si>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</si>
  <si>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</si>
  <si>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</si>
  <si>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</si>
  <si>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</si>
  <si>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</si>
  <si>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</si>
  <si>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</si>
  <si>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</si>
  <si>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</si>
  <si>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</si>
  <si>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</si>
  <si>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</si>
  <si>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</si>
  <si>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</si>
  <si>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</si>
  <si>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</si>
  <si>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</si>
  <si>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</si>
  <si>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</si>
  <si>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</si>
  <si>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</si>
  <si>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</si>
  <si>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</si>
  <si>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</si>
  <si>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</si>
  <si>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</si>
  <si>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</si>
  <si>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</si>
  <si>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</si>
  <si>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</si>
  <si>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</si>
  <si>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</si>
  <si>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</si>
  <si>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</si>
  <si>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</si>
  <si>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</si>
  <si>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</si>
  <si>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</si>
  <si>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</si>
  <si>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</si>
  <si>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</si>
  <si>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</si>
  <si>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</si>
  <si>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</si>
  <si>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</si>
  <si>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</si>
  <si>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</si>
  <si>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</si>
  <si>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</si>
  <si>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</si>
  <si>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</si>
  <si>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</si>
  <si>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</si>
  <si>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</si>
  <si>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</si>
  <si>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</si>
  <si>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</si>
  <si>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</si>
  <si>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</si>
  <si>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</si>
  <si>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</si>
  <si>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</si>
  <si>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</si>
  <si>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</si>
  <si>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</si>
  <si>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</si>
  <si>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</si>
  <si>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</si>
  <si>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</si>
  <si>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</si>
  <si>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</si>
  <si>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</si>
  <si>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</si>
  <si>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</si>
  <si>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</si>
  <si>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</si>
  <si>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</si>
  <si>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</si>
  <si>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</si>
  <si>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</si>
  <si>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</si>
  <si>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</si>
  <si>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</si>
  <si>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</si>
  <si>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</si>
  <si>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</si>
  <si>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</si>
  <si>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</si>
  <si>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</si>
  <si>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</si>
  <si>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</si>
  <si>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</si>
  <si>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</si>
  <si>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</si>
  <si>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</si>
  <si>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</si>
  <si>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</si>
  <si>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</si>
  <si>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</si>
  <si>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</si>
  <si>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</si>
  <si>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</si>
  <si>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</si>
  <si>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</si>
  <si>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</si>
  <si>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</si>
  <si>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</si>
  <si>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</si>
  <si>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</si>
  <si>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</si>
  <si>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</si>
  <si>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</si>
  <si>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</si>
  <si>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</si>
  <si>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</si>
  <si>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</si>
  <si>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</si>
  <si>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</si>
  <si>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</si>
  <si>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</si>
  <si>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</si>
  <si>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</si>
  <si>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</si>
  <si>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</si>
  <si>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</si>
  <si>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</si>
  <si>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</si>
  <si>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</si>
  <si>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</si>
  <si>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</si>
  <si>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</si>
  <si>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</si>
  <si>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</si>
  <si>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</si>
  <si>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</si>
  <si>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</si>
  <si>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</si>
  <si>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</si>
  <si>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</si>
  <si>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</si>
  <si>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</si>
  <si>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</si>
  <si>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</si>
  <si>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</si>
  <si>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</si>
  <si>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</si>
  <si>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</si>
  <si>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</si>
  <si>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</si>
  <si>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</si>
  <si>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</si>
  <si>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</si>
  <si>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</si>
  <si>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</si>
  <si>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</si>
  <si>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</si>
  <si>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</si>
  <si>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</si>
  <si>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</si>
  <si>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</si>
  <si>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</si>
  <si>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</si>
  <si>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</si>
  <si>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</si>
  <si>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</si>
  <si>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</si>
  <si>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</si>
  <si>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</si>
  <si>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</si>
  <si>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</si>
  <si>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</si>
  <si>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</si>
  <si>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</si>
  <si>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</si>
  <si>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</si>
  <si>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</si>
  <si>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</si>
  <si>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</si>
  <si>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</si>
  <si>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</si>
  <si>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</si>
  <si>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</si>
  <si>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</si>
  <si>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</si>
  <si>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</si>
  <si>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</si>
  <si>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</si>
  <si>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</si>
  <si>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</si>
  <si>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</si>
  <si>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</si>
  <si>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</si>
  <si>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</si>
  <si>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</si>
  <si>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</si>
  <si>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</si>
  <si>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</si>
  <si>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</si>
  <si>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</si>
  <si>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</si>
  <si>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</si>
  <si>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</si>
  <si>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</si>
  <si>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</si>
  <si>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</si>
  <si>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</si>
  <si>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</si>
  <si>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</si>
  <si>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</si>
  <si>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</si>
  <si>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</si>
  <si>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</si>
  <si>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</si>
  <si>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</si>
  <si>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</si>
  <si>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</si>
  <si>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</si>
  <si>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</si>
  <si>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</si>
  <si>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</si>
  <si>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</si>
  <si>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</si>
  <si>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</si>
  <si>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</si>
  <si>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</si>
  <si>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</si>
  <si>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</si>
  <si>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</si>
  <si>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</si>
  <si>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</si>
  <si>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</si>
  <si>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</si>
  <si>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</si>
  <si>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</si>
  <si>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</si>
  <si>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</si>
  <si>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</si>
  <si>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</si>
  <si>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</si>
  <si>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</si>
  <si>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</si>
  <si>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</si>
  <si>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</si>
  <si>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</si>
  <si>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</si>
  <si>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</si>
  <si>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</si>
  <si>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</si>
  <si>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</si>
  <si>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</si>
  <si>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</si>
  <si>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</si>
  <si>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</si>
  <si>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</si>
  <si>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</si>
  <si>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</si>
  <si>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</si>
  <si>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</si>
  <si>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</si>
  <si>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</si>
  <si>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</si>
  <si>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</si>
  <si>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</si>
  <si>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</si>
  <si>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</si>
  <si>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</si>
  <si>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</si>
  <si>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</si>
  <si>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</si>
  <si>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</si>
  <si>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</si>
  <si>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</si>
  <si>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</si>
  <si>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</si>
  <si>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</si>
  <si>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</si>
  <si>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</si>
  <si>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</si>
  <si>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</si>
  <si>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</si>
  <si>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</si>
  <si>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</si>
  <si>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</si>
  <si>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</si>
  <si>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</si>
  <si>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</si>
  <si>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</si>
  <si>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</si>
  <si>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</si>
  <si>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</si>
  <si>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</si>
  <si>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</si>
  <si>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</si>
  <si>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</si>
  <si>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</si>
  <si>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</si>
  <si>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</si>
  <si>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</si>
  <si>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</si>
  <si>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</si>
  <si>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</si>
  <si>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</si>
  <si>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</si>
  <si>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</si>
  <si>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</si>
  <si>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</si>
  <si>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</si>
  <si>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</si>
  <si>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</si>
  <si>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</si>
  <si>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</si>
  <si>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</si>
  <si>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</si>
  <si>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</si>
  <si>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</si>
  <si>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</si>
  <si>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</si>
  <si>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</si>
  <si>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</si>
  <si>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</si>
  <si>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</si>
  <si>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</si>
  <si>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</si>
  <si>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</si>
  <si>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</si>
  <si>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</si>
  <si>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</si>
  <si>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</si>
  <si>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</si>
  <si>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</si>
  <si>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</si>
  <si>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</si>
  <si>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</si>
  <si>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</si>
  <si>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</si>
  <si>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</si>
  <si>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</si>
  <si>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</si>
  <si>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</si>
  <si>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</si>
  <si>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</si>
  <si>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</si>
  <si>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</si>
  <si>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</si>
  <si>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</si>
  <si>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</si>
  <si>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</si>
  <si>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</si>
  <si>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</si>
  <si>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</si>
  <si>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</si>
  <si>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</si>
  <si>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</si>
  <si>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</si>
  <si>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</si>
  <si>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</si>
  <si>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</si>
  <si>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</si>
  <si>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</si>
  <si>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</si>
  <si>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</si>
  <si>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</si>
  <si>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</si>
  <si>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</si>
  <si>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</si>
  <si>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</si>
  <si>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</si>
  <si>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</si>
  <si>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</si>
  <si>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</si>
  <si>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</si>
  <si>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</si>
  <si>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</si>
  <si>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</si>
  <si>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</si>
  <si>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</si>
  <si>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</si>
  <si>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</si>
  <si>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</si>
  <si>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</si>
  <si>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</si>
  <si>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</si>
  <si>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</si>
  <si>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</si>
  <si>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</si>
  <si>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</si>
  <si>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</si>
  <si>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</si>
  <si>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</si>
  <si>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</si>
  <si>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</si>
  <si>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</si>
  <si>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</si>
  <si>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</si>
  <si>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</si>
  <si>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</si>
  <si>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</si>
  <si>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</si>
  <si>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</si>
  <si>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</si>
  <si>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</si>
  <si>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</si>
  <si>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</si>
  <si>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</si>
  <si>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</si>
  <si>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</si>
  <si>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</si>
  <si>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</si>
  <si>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</si>
  <si>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</si>
  <si>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</si>
  <si>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</si>
  <si>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</si>
  <si>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</si>
  <si>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</si>
  <si>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</si>
  <si>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</si>
  <si>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</si>
  <si>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</si>
  <si>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</si>
  <si>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</si>
  <si>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</si>
  <si>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</si>
  <si>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</si>
  <si>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</si>
  <si>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</si>
  <si>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</si>
  <si>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</si>
  <si>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</si>
  <si>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</si>
  <si>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</si>
  <si>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</si>
  <si>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</si>
  <si>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</si>
  <si>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</si>
  <si>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</si>
  <si>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</si>
  <si>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</si>
  <si>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</si>
  <si>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</si>
  <si>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</si>
  <si>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</si>
  <si>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</si>
  <si>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</si>
  <si>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</si>
  <si>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</si>
  <si>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</si>
  <si>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</si>
  <si>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</si>
  <si>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</si>
  <si>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</si>
  <si>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</si>
  <si>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</si>
  <si>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</si>
  <si>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</si>
  <si>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</si>
  <si>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</si>
  <si>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</si>
  <si>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</si>
  <si>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</si>
  <si>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</si>
  <si>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</si>
  <si>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</si>
  <si>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</si>
  <si>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</si>
  <si>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</si>
  <si>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</si>
  <si>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</si>
  <si>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</si>
  <si>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</si>
  <si>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</si>
  <si>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</si>
  <si>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</si>
  <si>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</si>
  <si>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</si>
  <si>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</si>
  <si>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</si>
  <si>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</si>
  <si>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</si>
  <si>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</si>
  <si>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</si>
  <si>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</si>
  <si>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</si>
  <si>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</si>
  <si>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</si>
  <si>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</si>
  <si>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</si>
  <si>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</si>
  <si>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</si>
  <si>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</si>
  <si>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</si>
  <si>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</si>
  <si>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</si>
  <si>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</si>
  <si>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</si>
  <si>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</si>
  <si>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</si>
  <si>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</si>
  <si>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</si>
  <si>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</si>
  <si>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</si>
  <si>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</si>
  <si>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</si>
  <si>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</si>
  <si>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</si>
  <si>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</si>
  <si>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</si>
  <si>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</si>
  <si>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</si>
  <si>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</si>
  <si>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</si>
  <si>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</si>
  <si>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</si>
  <si>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</si>
  <si>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</si>
  <si>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</si>
  <si>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</si>
  <si>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</si>
  <si>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</si>
  <si>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</si>
  <si>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</si>
  <si>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</si>
  <si>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</si>
  <si>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</si>
  <si>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</si>
  <si>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</si>
  <si>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</si>
  <si>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</si>
  <si>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</si>
  <si>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</si>
  <si>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</si>
  <si>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</si>
  <si>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</si>
  <si>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</si>
  <si>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</si>
  <si>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</si>
  <si>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</si>
  <si>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</si>
  <si>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</si>
  <si>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</si>
  <si>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</si>
  <si>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</si>
  <si>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</si>
  <si>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</si>
  <si>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</si>
  <si>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</si>
  <si>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</si>
  <si>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</si>
  <si>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</si>
  <si>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</si>
  <si>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</si>
  <si>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</si>
  <si>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</si>
  <si>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</si>
  <si>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</si>
  <si>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</si>
  <si>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</si>
  <si>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</si>
  <si>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</si>
  <si>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</si>
  <si>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</si>
  <si>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</si>
  <si>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</si>
  <si>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</si>
  <si>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</si>
  <si>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</si>
  <si>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</si>
  <si>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</si>
  <si>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</si>
  <si>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</si>
  <si>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</si>
  <si>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</si>
  <si>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</si>
  <si>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</si>
  <si>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</si>
  <si>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</si>
  <si>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</si>
  <si>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</si>
  <si>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</si>
  <si>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</si>
  <si>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</si>
  <si>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</si>
  <si>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</si>
  <si>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</si>
  <si>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</si>
  <si>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</si>
  <si>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</si>
  <si>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</si>
  <si>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</si>
  <si>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</si>
  <si>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</si>
  <si>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</si>
  <si>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</si>
  <si>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</si>
  <si>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</si>
  <si>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</si>
  <si>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</si>
  <si>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</si>
  <si>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</si>
  <si>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</si>
  <si>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</si>
  <si>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</si>
  <si>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</si>
  <si>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</si>
  <si>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</si>
  <si>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</si>
  <si>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</si>
  <si>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</si>
  <si>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</si>
  <si>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</si>
  <si>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</si>
  <si>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</si>
  <si>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</si>
  <si>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</si>
  <si>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</si>
  <si>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</si>
  <si>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</si>
  <si>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</si>
  <si>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</si>
  <si>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</si>
  <si>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</si>
  <si>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</si>
  <si>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</si>
  <si>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</si>
  <si>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</si>
  <si>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</si>
  <si>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</si>
  <si>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</si>
  <si>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</si>
  <si>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</si>
  <si>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</si>
  <si>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</si>
  <si>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</si>
  <si>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</si>
  <si>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</si>
  <si>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</si>
  <si>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</si>
  <si>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</si>
  <si>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</si>
  <si>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</si>
  <si>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</si>
  <si>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</si>
  <si>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</si>
  <si>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</si>
  <si>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</si>
  <si>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</si>
  <si>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</si>
  <si>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</si>
  <si>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</si>
  <si>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</si>
  <si>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</si>
  <si>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</si>
  <si>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</si>
  <si>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</si>
  <si>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</si>
  <si>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</si>
  <si>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</si>
  <si>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</si>
  <si>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</si>
  <si>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</si>
  <si>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</si>
  <si>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</si>
  <si>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</si>
  <si>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</si>
  <si>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</si>
  <si>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</si>
  <si>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</si>
  <si>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</si>
  <si>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</si>
  <si>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</si>
  <si>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</si>
  <si>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</si>
  <si>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</si>
  <si>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</si>
  <si>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</si>
  <si>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</si>
  <si>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</si>
  <si>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</si>
  <si>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</si>
  <si>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</si>
  <si>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</si>
  <si>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</si>
  <si>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</si>
  <si>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</si>
  <si>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</si>
  <si>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</si>
  <si>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</si>
  <si>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</si>
  <si>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</si>
  <si>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</si>
  <si>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</si>
  <si>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</si>
  <si>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</si>
  <si>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</si>
  <si>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</si>
  <si>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</si>
  <si>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</si>
  <si>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</si>
  <si>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</si>
  <si>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</si>
  <si>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</si>
  <si>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</si>
  <si>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</si>
  <si>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</si>
  <si>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</si>
  <si>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</si>
  <si>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</si>
  <si>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</si>
  <si>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</si>
  <si>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</si>
  <si>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</si>
  <si>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</si>
  <si>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</si>
  <si>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</si>
  <si>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</si>
  <si>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</si>
  <si>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</si>
  <si>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</si>
  <si>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</si>
  <si>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</si>
  <si>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</si>
  <si>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</si>
  <si>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</si>
  <si>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</si>
  <si>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</si>
  <si>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</si>
  <si>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</si>
  <si>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</si>
  <si>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</si>
  <si>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</si>
  <si>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</si>
  <si>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</si>
  <si>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</si>
  <si>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</si>
  <si>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</si>
  <si>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</si>
  <si>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</si>
  <si>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</si>
  <si>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</si>
  <si>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</si>
  <si>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</si>
  <si>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</si>
  <si>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</si>
  <si>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</si>
  <si>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</si>
  <si>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</si>
  <si>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</si>
  <si>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</si>
  <si>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</si>
  <si>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</si>
  <si>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</si>
  <si>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</si>
  <si>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</si>
  <si>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</si>
  <si>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</si>
  <si>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</si>
  <si>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</si>
  <si>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</si>
  <si>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</si>
  <si>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</si>
  <si>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</si>
  <si>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</si>
  <si>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</si>
  <si>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</si>
  <si>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</si>
  <si>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</si>
  <si>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</si>
  <si>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</si>
  <si>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</si>
  <si>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</si>
  <si>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</si>
  <si>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</si>
  <si>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</si>
  <si>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</si>
  <si>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</si>
  <si>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</si>
  <si>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</si>
  <si>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</si>
  <si>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</si>
  <si>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</si>
  <si>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</si>
  <si>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</si>
  <si>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</si>
  <si>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</si>
  <si>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</si>
  <si>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</si>
  <si>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</si>
  <si>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</si>
  <si>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</si>
  <si>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</si>
  <si>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</si>
  <si>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</si>
  <si>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</si>
  <si>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</si>
  <si>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</si>
  <si>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</si>
  <si>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</si>
  <si>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</si>
  <si>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</si>
  <si>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</si>
  <si>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</si>
  <si>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</si>
  <si>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</si>
  <si>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</si>
  <si>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</si>
  <si>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</si>
  <si>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</si>
  <si>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</si>
  <si>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</si>
  <si>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</si>
  <si>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</si>
  <si>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</si>
  <si>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</si>
  <si>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</si>
  <si>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</si>
  <si>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</si>
  <si>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</si>
  <si>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</si>
  <si>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</si>
  <si>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</si>
  <si>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</si>
  <si>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</si>
  <si>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</si>
  <si>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</si>
  <si>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</si>
  <si>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</si>
  <si>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</si>
  <si>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</si>
  <si>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</si>
  <si>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</si>
  <si>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</si>
  <si>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</si>
  <si>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</si>
  <si>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</si>
  <si>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</si>
  <si>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</si>
  <si>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</si>
  <si>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</si>
  <si>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</si>
  <si>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</si>
  <si>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</si>
  <si>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</si>
  <si>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</si>
  <si>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</si>
  <si>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</si>
  <si>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</si>
  <si>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</si>
  <si>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</si>
  <si>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</si>
  <si>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</si>
  <si>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</si>
  <si>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</si>
  <si>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</si>
  <si>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</si>
  <si>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</si>
  <si>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</si>
  <si>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</si>
  <si>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</si>
  <si>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</si>
  <si>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</si>
  <si>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</si>
  <si>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</si>
  <si>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</si>
  <si>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</si>
  <si>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</si>
  <si>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</si>
  <si>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</si>
  <si>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</si>
  <si>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</si>
  <si>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</si>
  <si>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</si>
  <si>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</si>
  <si>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</si>
  <si>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</si>
  <si>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</si>
  <si>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</si>
  <si>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</si>
  <si>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</si>
  <si>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</si>
  <si>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</si>
  <si>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</si>
  <si>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</si>
  <si>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</si>
  <si>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</si>
  <si>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</si>
  <si>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</si>
  <si>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</si>
  <si>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</si>
  <si>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</si>
  <si>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</si>
  <si>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</si>
  <si>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</si>
  <si>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</si>
  <si>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</si>
  <si>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</si>
  <si>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</si>
  <si>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</si>
  <si>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</si>
  <si>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</si>
  <si>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</si>
  <si>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</si>
  <si>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</si>
  <si>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</si>
  <si>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</si>
  <si>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</si>
  <si>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</si>
  <si>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</si>
  <si>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</si>
  <si>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</si>
  <si>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</si>
  <si>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</si>
  <si>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</si>
  <si>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</si>
  <si>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</si>
  <si>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</si>
  <si>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</si>
  <si>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</si>
  <si>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</si>
  <si>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</si>
  <si>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</si>
  <si>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</si>
  <si>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</si>
  <si>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</si>
  <si>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</si>
  <si>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</si>
  <si>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</si>
  <si>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</si>
  <si>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</si>
  <si>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</si>
  <si>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</si>
  <si>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</si>
  <si>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</si>
  <si>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</si>
  <si>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</si>
  <si>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</si>
  <si>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</si>
  <si>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</si>
  <si>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</si>
  <si>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</si>
  <si>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</si>
  <si>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</si>
  <si>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</si>
  <si>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</si>
  <si>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</si>
  <si>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</si>
  <si>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</si>
  <si>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</si>
  <si>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</si>
  <si>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</si>
  <si>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</si>
  <si>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</si>
  <si>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</si>
  <si>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</si>
  <si>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</si>
  <si>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</si>
  <si>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</si>
  <si>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</si>
  <si>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</si>
  <si>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</si>
  <si>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</si>
  <si>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</si>
  <si>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</si>
  <si>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</si>
  <si>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</si>
  <si>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</si>
  <si>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</si>
  <si>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</si>
  <si>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</si>
  <si>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</si>
  <si>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</si>
  <si>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</si>
  <si>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</si>
  <si>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</si>
  <si>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</si>
  <si>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</si>
  <si>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</si>
  <si>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</si>
  <si>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</si>
  <si>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</si>
  <si>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</si>
  <si>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</si>
  <si>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</si>
  <si>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</si>
  <si>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</si>
  <si>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</si>
  <si>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</si>
  <si>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</si>
  <si>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</si>
  <si>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</si>
  <si>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</si>
  <si>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</si>
  <si>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</si>
  <si>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</si>
  <si>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</si>
  <si>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</si>
  <si>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</si>
  <si>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</si>
  <si>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</si>
  <si>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</si>
  <si>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</si>
  <si>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</si>
  <si>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</si>
  <si>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</si>
  <si>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</si>
  <si>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</si>
  <si>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</si>
  <si>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</si>
  <si>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</si>
  <si>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</si>
  <si>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</si>
  <si>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</si>
  <si>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</si>
  <si>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</si>
  <si>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</si>
  <si>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</si>
  <si>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</si>
  <si>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</si>
  <si>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</si>
  <si>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</si>
  <si>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</si>
  <si>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</si>
  <si>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</si>
  <si>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</si>
  <si>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</si>
  <si>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</si>
  <si>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</si>
  <si>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</si>
  <si>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</si>
  <si>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</si>
  <si>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</si>
  <si>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</si>
  <si>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</si>
  <si>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</si>
  <si>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</si>
  <si>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</si>
  <si>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</si>
  <si>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</si>
  <si>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</si>
  <si>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</si>
  <si>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</si>
  <si>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</si>
  <si>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</si>
  <si>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</si>
  <si>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</si>
  <si>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</si>
  <si>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</si>
  <si>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</si>
  <si>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</si>
  <si>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</si>
  <si>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</si>
  <si>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</si>
  <si>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</si>
  <si>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</si>
  <si>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</si>
  <si>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</si>
  <si>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</si>
  <si>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</si>
  <si>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</si>
  <si>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</si>
  <si>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</si>
  <si>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</si>
  <si>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</si>
  <si>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</si>
  <si>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</si>
  <si>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</si>
  <si>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</si>
  <si>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</si>
  <si>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</si>
  <si>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</si>
  <si>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</si>
  <si>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</si>
  <si>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</si>
  <si>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</si>
  <si>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</si>
  <si>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</si>
  <si>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</si>
  <si>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</si>
  <si>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</si>
  <si>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</si>
  <si>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</si>
  <si>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</si>
  <si>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</si>
  <si>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</si>
  <si>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</si>
  <si>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</si>
  <si>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</si>
  <si>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</si>
  <si>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</si>
  <si>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</si>
  <si>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</si>
  <si>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</si>
  <si>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</si>
  <si>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</si>
  <si>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</si>
  <si>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</si>
  <si>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</si>
  <si>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</si>
  <si>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</si>
  <si>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</si>
  <si>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</si>
  <si>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</si>
  <si>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</si>
  <si>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</si>
  <si>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</si>
  <si>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</si>
  <si>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</si>
  <si>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</si>
  <si>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</si>
  <si>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</si>
  <si>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</si>
  <si>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</si>
  <si>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</si>
  <si>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</si>
  <si>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</si>
  <si>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</si>
  <si>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</si>
  <si>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</si>
  <si>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</si>
  <si>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</si>
  <si>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</si>
  <si>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</si>
  <si>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</si>
  <si>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</si>
  <si>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</si>
  <si>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</si>
  <si>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</si>
  <si>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</si>
  <si>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</si>
  <si>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</si>
  <si>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</si>
  <si>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</si>
  <si>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</si>
  <si>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</si>
  <si>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</si>
  <si>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</si>
  <si>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</si>
  <si>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</si>
  <si>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</si>
  <si>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</si>
  <si>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</si>
  <si>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</si>
  <si>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</si>
  <si>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</si>
  <si>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</si>
  <si>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</si>
  <si>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</si>
  <si>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</si>
  <si>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</si>
  <si>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</si>
  <si>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</si>
  <si>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</si>
  <si>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</si>
  <si>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</si>
  <si>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</si>
  <si>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</si>
  <si>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</si>
  <si>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</si>
  <si>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</si>
  <si>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</si>
  <si>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</si>
  <si>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</si>
  <si>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</si>
  <si>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</si>
  <si>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</si>
  <si>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</si>
  <si>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</si>
  <si>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</si>
  <si>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</si>
  <si>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</si>
  <si>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</si>
  <si>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</si>
  <si>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</si>
  <si>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</si>
  <si>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</si>
  <si>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</si>
  <si>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</si>
  <si>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</si>
  <si>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</si>
  <si>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</si>
  <si>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</si>
  <si>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</si>
  <si>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</si>
  <si>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</si>
  <si>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</si>
  <si>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</si>
  <si>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</si>
  <si>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</si>
  <si>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</si>
  <si>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</si>
  <si>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</si>
  <si>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</si>
  <si>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</si>
  <si>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</si>
  <si>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</si>
  <si>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</si>
  <si>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</si>
  <si>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</si>
  <si>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</si>
  <si>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</si>
  <si>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</si>
  <si>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</si>
  <si>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</si>
  <si>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</si>
  <si>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</si>
  <si>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</si>
  <si>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</si>
  <si>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</si>
  <si>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</si>
  <si>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</si>
  <si>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</si>
  <si>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</si>
  <si>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</si>
  <si>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</si>
  <si>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</si>
  <si>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</si>
  <si>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</si>
  <si>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</si>
  <si>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</si>
  <si>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</si>
  <si>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</si>
  <si>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</si>
  <si>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</si>
  <si>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</si>
  <si>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</si>
  <si>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</si>
  <si>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</si>
  <si>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</si>
  <si>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</si>
  <si>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</si>
  <si>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</si>
  <si>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</si>
  <si>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</si>
  <si>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</si>
  <si>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</si>
  <si>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</si>
  <si>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</si>
  <si>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</si>
  <si>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</si>
  <si>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</si>
  <si>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</si>
  <si>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</si>
  <si>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</si>
  <si>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</si>
  <si>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</si>
  <si>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</si>
  <si>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</si>
  <si>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</si>
  <si>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</si>
  <si>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</si>
  <si>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</si>
  <si>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</si>
  <si>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</si>
  <si>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</si>
  <si>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</si>
  <si>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</si>
  <si>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</si>
  <si>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</si>
  <si>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</si>
  <si>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</si>
  <si>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</si>
  <si>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</si>
  <si>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</si>
  <si>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</si>
  <si>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</si>
  <si>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</si>
  <si>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</si>
  <si>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</si>
  <si>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</si>
  <si>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</si>
  <si>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</si>
  <si>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</si>
  <si>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</si>
  <si>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</si>
  <si>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</si>
  <si>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</si>
  <si>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</si>
  <si>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</si>
  <si>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</si>
  <si>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</si>
  <si>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</si>
  <si>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</si>
  <si>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</si>
  <si>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</si>
  <si>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</si>
  <si>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</si>
  <si>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</si>
  <si>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</si>
  <si>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</si>
  <si>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</si>
  <si>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</si>
  <si>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</si>
  <si>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</si>
  <si>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</si>
  <si>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</si>
  <si>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</si>
  <si>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</si>
  <si>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</si>
  <si>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</si>
  <si>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</si>
  <si>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</si>
  <si>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</si>
  <si>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</si>
  <si>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</si>
  <si>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</si>
  <si>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</si>
  <si>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</si>
  <si>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</si>
  <si>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</si>
  <si>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</si>
  <si>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</si>
  <si>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</si>
  <si>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</si>
  <si>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</si>
  <si>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</si>
  <si>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</si>
  <si>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</si>
  <si>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</si>
  <si>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</si>
  <si>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</si>
  <si>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</si>
  <si>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</si>
  <si>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</si>
  <si>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</si>
  <si>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</si>
  <si>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</si>
  <si>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</si>
  <si>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</si>
  <si>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</si>
  <si>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</si>
  <si>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</si>
  <si>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</si>
  <si>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</si>
  <si>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</si>
  <si>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</si>
  <si>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</si>
  <si>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</si>
  <si>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</si>
  <si>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</si>
  <si>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</si>
  <si>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</si>
  <si>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</si>
  <si>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</si>
  <si>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</si>
  <si>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</si>
  <si>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</si>
  <si>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</si>
  <si>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</si>
  <si>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</si>
  <si>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</si>
  <si>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</si>
  <si>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</si>
  <si>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</si>
  <si>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</si>
  <si>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</si>
  <si>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</si>
  <si>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</si>
  <si>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</si>
  <si>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</si>
  <si>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</si>
  <si>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</si>
  <si>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</si>
  <si>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</si>
  <si>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</si>
  <si>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</si>
  <si>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</si>
  <si>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</si>
  <si>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</si>
  <si>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</si>
  <si>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</si>
  <si>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</si>
  <si>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</si>
  <si>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</si>
  <si>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</si>
  <si>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</si>
  <si>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</si>
  <si>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</si>
  <si>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</si>
  <si>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</si>
  <si>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</si>
  <si>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</si>
  <si>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</si>
  <si>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</si>
  <si>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</si>
  <si>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</si>
  <si>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</si>
  <si>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</si>
  <si>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</si>
  <si>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</si>
  <si>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</si>
  <si>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</si>
  <si>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</si>
  <si>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</si>
  <si>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</si>
  <si>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</si>
  <si>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</si>
  <si>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</si>
  <si>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</si>
  <si>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</si>
  <si>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</si>
  <si>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</si>
  <si>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</si>
  <si>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</si>
  <si>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</si>
  <si>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</si>
  <si>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</si>
  <si>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</si>
  <si>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</si>
  <si>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</si>
  <si>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</si>
  <si>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</si>
  <si>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</si>
  <si>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</si>
  <si>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</si>
  <si>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</si>
  <si>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</si>
  <si>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</si>
  <si>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</si>
  <si>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</si>
  <si>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</si>
  <si>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</si>
  <si>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</si>
  <si>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</si>
  <si>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</si>
  <si>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</si>
  <si>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</si>
  <si>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</si>
  <si>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</si>
  <si>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</si>
  <si>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</si>
  <si>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</si>
  <si>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</si>
  <si>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</si>
  <si>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</si>
  <si>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</si>
  <si>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</si>
  <si>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</si>
  <si>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</si>
  <si>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</si>
  <si>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</si>
  <si>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</si>
  <si>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</si>
  <si>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</si>
  <si>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</si>
  <si>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</si>
  <si>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</si>
  <si>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</si>
  <si>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</si>
  <si>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</si>
  <si>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</si>
  <si>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</si>
  <si>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</si>
  <si>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</si>
  <si>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</si>
  <si>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</si>
  <si>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</si>
  <si>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</si>
  <si>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</si>
  <si>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</si>
  <si>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</si>
  <si>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</si>
  <si>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</si>
  <si>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</si>
  <si>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</si>
  <si>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</si>
  <si>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</si>
  <si>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</si>
  <si>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</si>
  <si>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</si>
  <si>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</si>
  <si>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</si>
  <si>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</si>
  <si>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</si>
  <si>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</si>
  <si>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</si>
  <si>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</si>
  <si>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</si>
  <si>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</si>
  <si>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</si>
  <si>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</si>
  <si>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</si>
  <si>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</si>
  <si>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</si>
  <si>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</si>
  <si>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</si>
  <si>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</si>
  <si>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</si>
  <si>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</si>
  <si>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</si>
  <si>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</si>
  <si>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</si>
  <si>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</si>
  <si>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</si>
  <si>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</si>
  <si>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</si>
  <si>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</si>
  <si>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</si>
  <si>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</si>
  <si>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</si>
  <si>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</si>
  <si>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</si>
  <si>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</si>
  <si>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</si>
  <si>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</si>
  <si>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</si>
  <si>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</si>
  <si>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</si>
  <si>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</si>
  <si>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</si>
  <si>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</si>
  <si>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</si>
  <si>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</si>
  <si>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</si>
  <si>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</si>
  <si>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</si>
  <si>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</si>
  <si>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</si>
  <si>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</si>
  <si>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</si>
  <si>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</si>
  <si>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</si>
  <si>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</si>
  <si>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</si>
  <si>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</si>
  <si>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</si>
  <si>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</si>
  <si>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</si>
  <si>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</si>
  <si>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</si>
  <si>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</si>
  <si>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</si>
  <si>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</si>
  <si>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</si>
  <si>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</si>
  <si>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</si>
  <si>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</si>
  <si>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</si>
  <si>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</si>
  <si>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</si>
  <si>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</si>
  <si>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</si>
  <si>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</si>
  <si>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</si>
  <si>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</si>
  <si>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</si>
  <si>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</si>
  <si>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</si>
  <si>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</si>
  <si>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</si>
  <si>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</si>
  <si>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</si>
  <si>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</si>
  <si>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</si>
  <si>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</si>
  <si>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</si>
  <si>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</si>
  <si>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</si>
  <si>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</si>
  <si>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</si>
  <si>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</si>
  <si>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</si>
  <si>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</si>
  <si>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</si>
  <si>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</si>
  <si>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</si>
  <si>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</si>
  <si>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</si>
  <si>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</si>
  <si>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</si>
  <si>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</si>
  <si>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</si>
  <si>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</si>
  <si>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</si>
  <si>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</si>
  <si>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</si>
  <si>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</si>
  <si>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</si>
  <si>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</si>
  <si>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</si>
  <si>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</si>
  <si>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</si>
  <si>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</si>
  <si>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</si>
  <si>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</si>
  <si>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</si>
  <si>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</si>
  <si>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</si>
  <si>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</si>
  <si>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</si>
  <si>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</si>
  <si>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</si>
  <si>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</si>
  <si>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</si>
  <si>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</si>
  <si>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</si>
  <si>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</si>
  <si>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</si>
  <si>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</si>
  <si>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</si>
  <si>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</si>
  <si>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</si>
  <si>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</si>
  <si>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</si>
  <si>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</si>
  <si>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</si>
  <si>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</si>
  <si>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</si>
  <si>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</si>
  <si>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</si>
  <si>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</si>
  <si>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</si>
  <si>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</si>
  <si>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</si>
  <si>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</si>
  <si>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</si>
  <si>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</si>
  <si>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</si>
  <si>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</si>
  <si>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</si>
  <si>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</si>
  <si>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</si>
  <si>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</si>
  <si>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</si>
  <si>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</si>
  <si>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</si>
  <si>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</si>
  <si>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</si>
  <si>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</si>
  <si>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</si>
  <si>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</si>
  <si>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</si>
  <si>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</si>
  <si>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</si>
  <si>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</si>
  <si>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</si>
  <si>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</si>
  <si>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</si>
  <si>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</si>
  <si>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</si>
  <si>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</si>
  <si>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</si>
  <si>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</si>
  <si>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</si>
  <si>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</si>
  <si>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</si>
  <si>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</si>
  <si>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</si>
  <si>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</si>
  <si>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</si>
  <si>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</si>
  <si>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</si>
  <si>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</si>
  <si>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</si>
  <si>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</si>
  <si>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</si>
  <si>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</si>
  <si>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</si>
  <si>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</si>
  <si>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</si>
  <si>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</si>
  <si>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</si>
  <si>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</si>
  <si>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</si>
  <si>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</si>
  <si>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</si>
  <si>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</si>
  <si>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</si>
  <si>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</si>
  <si>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</si>
  <si>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</si>
  <si>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</si>
  <si>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</si>
  <si>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</si>
  <si>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</si>
  <si>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</si>
  <si>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</si>
  <si>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</si>
  <si>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</si>
  <si>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</si>
  <si>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</si>
  <si>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</si>
  <si>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</si>
  <si>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</si>
  <si>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</si>
  <si>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</si>
  <si>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</si>
  <si>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</si>
  <si>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</si>
  <si>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</si>
  <si>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</si>
  <si>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</si>
  <si>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</si>
  <si>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</si>
  <si>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</si>
  <si>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</si>
  <si>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</si>
  <si>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</si>
  <si>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</si>
  <si>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</si>
  <si>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</si>
  <si>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</si>
  <si>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</si>
  <si>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</si>
  <si>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</si>
  <si>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</si>
  <si>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</si>
  <si>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</si>
  <si>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</si>
  <si>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</si>
  <si>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</si>
  <si>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</si>
  <si>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</si>
  <si>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</si>
  <si>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</si>
  <si>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</si>
  <si>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</si>
  <si>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</si>
  <si>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</si>
  <si>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</si>
  <si>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</si>
  <si>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</si>
  <si>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</si>
  <si>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</si>
  <si>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</si>
  <si>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</si>
  <si>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</si>
  <si>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</si>
  <si>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</si>
  <si>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</si>
  <si>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</si>
  <si>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</si>
  <si>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</si>
  <si>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</si>
  <si>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</si>
  <si>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</si>
  <si>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</si>
  <si>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</si>
  <si>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</si>
  <si>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</si>
  <si>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</si>
  <si>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</si>
  <si>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</si>
  <si>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</si>
  <si>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</si>
  <si>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</si>
  <si>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</si>
  <si>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</si>
  <si>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</si>
  <si>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</si>
  <si>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</si>
  <si>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</si>
  <si>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</si>
  <si>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</si>
  <si>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</si>
  <si>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</si>
  <si>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</si>
  <si>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</si>
  <si>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</si>
  <si>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</si>
  <si>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</si>
  <si>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</si>
  <si>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</si>
  <si>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</si>
  <si>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</si>
  <si>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</si>
  <si>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</si>
  <si>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</si>
  <si>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</si>
  <si>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</si>
  <si>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</si>
  <si>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</si>
  <si>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</si>
  <si>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</si>
  <si>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</si>
  <si>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</si>
  <si>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</si>
  <si>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</si>
  <si>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</si>
  <si>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</si>
  <si>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</si>
  <si>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</si>
  <si>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</si>
  <si>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</si>
  <si>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</si>
  <si>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</si>
  <si>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</si>
  <si>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</si>
  <si>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</si>
  <si>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</si>
  <si>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</si>
  <si>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</si>
  <si>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</si>
  <si>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</si>
  <si>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</si>
  <si>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</si>
  <si>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</si>
  <si>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</si>
  <si>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</si>
  <si>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</si>
  <si>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</si>
  <si>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</si>
  <si>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</si>
  <si>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</si>
  <si>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</si>
  <si>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</si>
  <si>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</si>
  <si>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</si>
  <si>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</si>
  <si>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</si>
  <si>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</si>
  <si>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</si>
  <si>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</si>
  <si>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</si>
  <si>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</si>
  <si>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</si>
  <si>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</si>
  <si>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</si>
  <si>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</si>
  <si>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</si>
  <si>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</si>
  <si>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</si>
  <si>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</si>
  <si>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</si>
  <si>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</si>
  <si>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</si>
  <si>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</si>
  <si>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</si>
  <si>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</si>
  <si>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</si>
  <si>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</si>
  <si>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</si>
  <si>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</si>
  <si>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</si>
  <si>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</si>
  <si>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</si>
  <si>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</si>
  <si>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</si>
  <si>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</si>
  <si>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</si>
  <si>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</si>
  <si>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</si>
  <si>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</si>
  <si>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</si>
  <si>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</si>
  <si>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</si>
  <si>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</si>
  <si>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</si>
  <si>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</si>
  <si>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</si>
  <si>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</si>
  <si>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</si>
  <si>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</si>
  <si>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</si>
  <si>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</si>
  <si>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</si>
  <si>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</si>
  <si>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</si>
  <si>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</si>
  <si>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</si>
  <si>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</si>
  <si>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</si>
  <si>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</si>
  <si>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</si>
  <si>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</si>
  <si>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</si>
  <si>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</si>
  <si>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</si>
  <si>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</si>
  <si>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</si>
  <si>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</si>
  <si>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</si>
  <si>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</si>
  <si>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</si>
  <si>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</si>
  <si>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</si>
  <si>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</si>
  <si>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</si>
  <si>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</si>
  <si>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</si>
  <si>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</si>
  <si>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</si>
  <si>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</si>
  <si>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</si>
  <si>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</si>
  <si>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</si>
  <si>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</si>
  <si>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</si>
  <si>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</si>
  <si>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</si>
  <si>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</si>
  <si>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</si>
  <si>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</si>
  <si>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</si>
  <si>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</si>
  <si>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</si>
  <si>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</si>
  <si>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</si>
  <si>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</si>
  <si>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</si>
  <si>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</si>
  <si>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</si>
  <si>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</si>
  <si>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</si>
  <si>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</si>
  <si>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</si>
  <si>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</si>
  <si>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</si>
  <si>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</si>
  <si>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</si>
  <si>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</si>
  <si>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</si>
  <si>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</si>
  <si>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</si>
  <si>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</si>
  <si>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</si>
  <si>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</si>
  <si>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</si>
  <si>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</si>
  <si>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</si>
  <si>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</si>
  <si>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</si>
  <si>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</si>
  <si>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</si>
  <si>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</si>
  <si>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</si>
  <si>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</si>
  <si>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</si>
  <si>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</si>
  <si>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</si>
  <si>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</si>
  <si>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</si>
  <si>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</si>
  <si>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</si>
  <si>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</si>
  <si>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</si>
  <si>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</si>
  <si>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</si>
  <si>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</si>
  <si>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</si>
  <si>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</si>
  <si>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</si>
  <si>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</si>
  <si>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</si>
  <si>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</si>
  <si>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</si>
  <si>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</si>
  <si>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</si>
  <si>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</si>
  <si>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</si>
  <si>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</si>
  <si>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</si>
  <si>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</si>
  <si>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</si>
  <si>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</si>
  <si>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</si>
  <si>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</si>
  <si>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</si>
  <si>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</si>
  <si>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</si>
  <si>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</si>
  <si>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</si>
  <si>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</si>
  <si>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</si>
  <si>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</si>
  <si>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</si>
  <si>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</si>
  <si>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</si>
  <si>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</si>
  <si>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</si>
  <si>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</si>
  <si>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</si>
  <si>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</si>
  <si>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</si>
  <si>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</si>
  <si>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</si>
  <si>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</si>
  <si>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</si>
  <si>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</si>
  <si>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</si>
  <si>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</si>
  <si>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</si>
  <si>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</si>
  <si>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</si>
  <si>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</si>
  <si>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</si>
  <si>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</si>
  <si>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</si>
  <si>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</si>
  <si>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</si>
  <si>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</si>
  <si>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</si>
  <si>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</si>
  <si>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</si>
  <si>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</si>
  <si>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</si>
  <si>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</si>
  <si>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</si>
  <si>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</si>
  <si>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</si>
  <si>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</si>
  <si>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</si>
  <si>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</si>
  <si>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</si>
  <si>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</si>
  <si>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</si>
  <si>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</si>
  <si>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</si>
  <si>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</si>
  <si>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</si>
  <si>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</si>
  <si>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</si>
  <si>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</si>
  <si>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</si>
  <si>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</si>
  <si>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</si>
  <si>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</si>
  <si>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</si>
  <si>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</si>
  <si>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</si>
  <si>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</si>
  <si>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</si>
  <si>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</si>
  <si>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</si>
  <si>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</si>
  <si>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</si>
  <si>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</si>
  <si>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</si>
  <si>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</si>
  <si>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</si>
  <si>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</si>
  <si>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</si>
  <si>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</si>
  <si>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</si>
  <si>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</si>
  <si>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</si>
  <si>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</si>
  <si>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</si>
  <si>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</si>
  <si>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</si>
  <si>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</si>
  <si>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</si>
  <si>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</si>
  <si>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</si>
  <si>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</si>
  <si>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</si>
  <si>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</si>
  <si>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</si>
  <si>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</si>
  <si>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</si>
  <si>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</si>
  <si>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</si>
  <si>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</si>
  <si>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</si>
  <si>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</si>
  <si>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</si>
  <si>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</si>
  <si>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</si>
  <si>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</si>
  <si>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</si>
  <si>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</si>
  <si>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</si>
  <si>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</si>
  <si>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</si>
  <si>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</si>
  <si>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</si>
  <si>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</si>
  <si>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</si>
  <si>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</si>
  <si>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</si>
  <si>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</si>
  <si>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</si>
  <si>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</si>
  <si>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</si>
  <si>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</si>
  <si>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</si>
  <si>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</si>
  <si>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</si>
  <si>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</si>
  <si>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</si>
  <si>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</si>
  <si>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</si>
  <si>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</si>
  <si>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</si>
  <si>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</si>
  <si>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</si>
  <si>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</si>
  <si>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</si>
  <si>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</si>
  <si>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</si>
  <si>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</si>
  <si>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</si>
  <si>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</si>
  <si>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</si>
  <si>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</si>
  <si>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</si>
  <si>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</si>
  <si>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</si>
  <si>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</si>
  <si>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</si>
  <si>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</si>
  <si>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</si>
  <si>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</si>
  <si>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</si>
  <si>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</si>
  <si>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</si>
  <si>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</si>
  <si>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</si>
  <si>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</si>
  <si>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</si>
  <si>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</si>
  <si>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</si>
  <si>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</si>
  <si>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</si>
  <si>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</si>
  <si>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</si>
  <si>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</si>
  <si>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</si>
  <si>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</si>
  <si>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</si>
  <si>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</si>
  <si>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</si>
  <si>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</si>
  <si>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</si>
  <si>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</si>
  <si>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</si>
  <si>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</si>
  <si>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</si>
  <si>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</si>
  <si>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</si>
  <si>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</si>
  <si>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</si>
  <si>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</si>
  <si>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</si>
  <si>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</si>
  <si>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</si>
  <si>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</si>
  <si>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</si>
  <si>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</si>
  <si>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</si>
  <si>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</si>
  <si>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</si>
  <si>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</si>
  <si>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</si>
  <si>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</si>
  <si>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</si>
  <si>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</si>
  <si>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</si>
  <si>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</si>
  <si>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</si>
  <si>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</si>
  <si>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</si>
  <si>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</si>
  <si>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</si>
  <si>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</si>
  <si>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</si>
  <si>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</si>
  <si>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</si>
  <si>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</si>
  <si>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</si>
  <si>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</si>
  <si>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</si>
  <si>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</si>
  <si>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</si>
  <si>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</si>
  <si>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</si>
  <si>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</si>
  <si>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</si>
  <si>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</si>
  <si>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</si>
  <si>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</si>
  <si>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</si>
  <si>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</si>
  <si>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</si>
  <si>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</si>
  <si>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</si>
  <si>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</si>
  <si>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</si>
  <si>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</si>
  <si>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</si>
  <si>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</si>
  <si>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</si>
  <si>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</si>
  <si>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</si>
  <si>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</si>
  <si>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</si>
  <si>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</si>
  <si>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</si>
  <si>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</si>
  <si>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</si>
  <si>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</si>
  <si>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</si>
  <si>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</si>
  <si>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</si>
  <si>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</si>
  <si>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</si>
  <si>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</si>
  <si>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</si>
  <si>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</si>
  <si>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</si>
  <si>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</si>
  <si>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</si>
  <si>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</si>
  <si>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</si>
  <si>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</si>
  <si>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</si>
  <si>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</si>
  <si>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</si>
  <si>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</si>
  <si>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</si>
  <si>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</si>
  <si>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</si>
  <si>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</si>
  <si>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</si>
  <si>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</si>
  <si>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</si>
  <si>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</si>
  <si>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</si>
  <si>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</si>
  <si>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</si>
  <si>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</si>
  <si>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</si>
  <si>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</si>
  <si>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</si>
  <si>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</si>
  <si>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</si>
  <si>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</si>
  <si>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</si>
  <si>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</si>
  <si>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</si>
  <si>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</si>
  <si>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</si>
  <si>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</si>
  <si>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</si>
  <si>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</si>
  <si>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</si>
  <si>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</si>
  <si>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</si>
  <si>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</si>
  <si>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</si>
  <si>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</si>
  <si>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</si>
  <si>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</si>
  <si>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</si>
  <si>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</si>
  <si>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</si>
  <si>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</si>
  <si>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</si>
  <si>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</si>
  <si>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</si>
  <si>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</si>
  <si>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</si>
  <si>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</si>
  <si>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</si>
  <si>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</si>
  <si>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</si>
  <si>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</si>
  <si>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</si>
  <si>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</si>
  <si>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</si>
  <si>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</si>
  <si>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</si>
  <si>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</si>
  <si>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</si>
  <si>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</si>
  <si>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</si>
  <si>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</si>
  <si>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</si>
  <si>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</si>
  <si>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</si>
  <si>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</si>
  <si>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</si>
  <si>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</si>
  <si>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</si>
  <si>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</si>
  <si>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</si>
  <si>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</si>
  <si>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</si>
  <si>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</si>
  <si>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</si>
  <si>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</si>
  <si>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</si>
  <si>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</si>
  <si>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</si>
  <si>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</si>
  <si>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</si>
  <si>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</si>
  <si>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</si>
  <si>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</si>
  <si>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</si>
  <si>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</si>
  <si>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</si>
  <si>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</si>
  <si>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</si>
  <si>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</si>
  <si>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</si>
  <si>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</si>
  <si>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</si>
  <si>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</si>
  <si>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</si>
  <si>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</si>
  <si>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</si>
  <si>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</si>
  <si>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</si>
  <si>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</si>
  <si>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</si>
  <si>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</si>
  <si>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</si>
  <si>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</si>
  <si>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</si>
  <si>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</si>
  <si>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</si>
  <si>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</si>
  <si>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</si>
  <si>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</si>
  <si>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</si>
  <si>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</si>
  <si>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</si>
  <si>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</si>
  <si>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</si>
  <si>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</si>
  <si>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</si>
  <si>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</si>
  <si>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</si>
  <si>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</si>
  <si>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</si>
  <si>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</si>
  <si>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</si>
  <si>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</si>
  <si>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</si>
  <si>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</si>
  <si>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</si>
  <si>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</si>
  <si>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</si>
  <si>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</si>
  <si>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</si>
  <si>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</si>
  <si>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</si>
  <si>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</si>
  <si>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</si>
  <si>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</si>
  <si>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</si>
  <si>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</si>
  <si>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</si>
  <si>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</si>
  <si>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</si>
  <si>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</si>
  <si>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</si>
  <si>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</si>
  <si>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</si>
  <si>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</si>
  <si>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</si>
  <si>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</si>
  <si>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</si>
  <si>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</si>
  <si>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</si>
  <si>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</si>
  <si>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</si>
  <si>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</si>
  <si>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</si>
  <si>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</si>
  <si>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</si>
  <si>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</si>
  <si>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</si>
  <si>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</si>
  <si>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</si>
  <si>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</si>
  <si>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</si>
  <si>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</si>
  <si>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</si>
  <si>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</si>
  <si>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</si>
  <si>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</si>
  <si>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</si>
  <si>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</si>
  <si>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</si>
  <si>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</si>
  <si>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</si>
  <si>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</si>
  <si>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</si>
  <si>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</si>
  <si>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</si>
  <si>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</si>
  <si>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</si>
  <si>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</si>
  <si>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</si>
  <si>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</si>
  <si>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</si>
  <si>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</si>
  <si>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</si>
  <si>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</si>
  <si>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</si>
  <si>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</si>
  <si>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</si>
  <si>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</si>
  <si>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</si>
  <si>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</si>
  <si>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</si>
  <si>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</si>
  <si>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</si>
  <si>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</si>
  <si>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</si>
  <si>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</si>
  <si>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</si>
  <si>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</si>
  <si>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</si>
  <si>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</si>
  <si>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</si>
  <si>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</si>
  <si>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</si>
  <si>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</si>
  <si>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</si>
  <si>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</si>
  <si>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</si>
  <si>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</si>
  <si>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</si>
  <si>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</si>
  <si>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</si>
  <si>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</si>
  <si>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</si>
  <si>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</si>
  <si>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</si>
  <si>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</si>
  <si>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</si>
  <si>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</si>
  <si>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</si>
  <si>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</si>
  <si>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</si>
  <si>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</si>
  <si>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</si>
  <si>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</si>
  <si>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</si>
  <si>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</si>
  <si>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</si>
  <si>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</si>
  <si>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</si>
  <si>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</si>
  <si>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</si>
  <si>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</si>
  <si>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</si>
  <si>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</si>
  <si>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</si>
  <si>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</si>
  <si>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</si>
  <si>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</si>
  <si>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</si>
  <si>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</si>
  <si>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</si>
  <si>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</si>
  <si>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</si>
  <si>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</si>
  <si>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</si>
  <si>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</si>
  <si>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</si>
  <si>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</si>
  <si>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</si>
  <si>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</si>
  <si>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</si>
  <si>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</si>
  <si>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</si>
  <si>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</si>
  <si>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</si>
  <si>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</si>
  <si>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</si>
  <si>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</si>
  <si>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</si>
  <si>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</si>
  <si>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</si>
  <si>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</si>
  <si>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</si>
  <si>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</si>
  <si>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</si>
  <si>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</si>
  <si>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</si>
  <si>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</si>
  <si>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</si>
  <si>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</si>
  <si>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</si>
  <si>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</si>
  <si>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</si>
  <si>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</si>
  <si>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</si>
  <si>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</si>
  <si>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</si>
  <si>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</si>
  <si>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</si>
  <si>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</si>
  <si>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</si>
  <si>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</si>
  <si>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</si>
  <si>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</si>
  <si>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</si>
  <si>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</si>
  <si>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</si>
  <si>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</si>
  <si>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</si>
  <si>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</si>
  <si>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</si>
  <si>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</si>
  <si>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</si>
  <si>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</si>
  <si>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</si>
  <si>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</si>
  <si>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</si>
  <si>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</si>
  <si>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</si>
  <si>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</si>
  <si>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</si>
  <si>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</si>
  <si>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</si>
  <si>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</si>
  <si>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</si>
  <si>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</si>
  <si>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</si>
  <si>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</si>
  <si>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</si>
  <si>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</si>
  <si>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</si>
  <si>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</si>
  <si>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</si>
  <si>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</si>
  <si>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</si>
  <si>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</si>
  <si>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</si>
  <si>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</si>
  <si>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</si>
  <si>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</si>
  <si>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</si>
  <si>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</si>
  <si>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</si>
  <si>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</si>
  <si>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</si>
  <si>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</si>
  <si>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</si>
  <si>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</si>
  <si>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</si>
  <si>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</si>
  <si>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</si>
  <si>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</si>
  <si>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</si>
  <si>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</si>
  <si>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</si>
  <si>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</si>
  <si>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</si>
  <si>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</si>
  <si>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</si>
  <si>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</si>
  <si>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</si>
  <si>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</si>
  <si>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</si>
  <si>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</si>
  <si>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</si>
  <si>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</si>
  <si>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</si>
  <si>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</si>
  <si>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</si>
  <si>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</si>
  <si>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</si>
  <si>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</si>
  <si>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</si>
  <si>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</si>
  <si>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</si>
  <si>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</si>
  <si>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</si>
  <si>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</si>
  <si>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</si>
  <si>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</si>
  <si>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</si>
  <si>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</si>
  <si>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</si>
  <si>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</si>
  <si>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</si>
  <si>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</si>
  <si>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</si>
  <si>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</si>
  <si>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</si>
  <si>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</si>
  <si>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</si>
  <si>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</si>
  <si>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</si>
  <si>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</si>
  <si>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</si>
  <si>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</si>
  <si>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</si>
  <si>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</si>
  <si>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</si>
  <si>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</si>
  <si>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</si>
  <si>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</si>
  <si>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</si>
  <si>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</si>
  <si>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</si>
  <si>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</si>
  <si>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</si>
  <si>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</si>
  <si>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</si>
  <si>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</si>
  <si>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</si>
  <si>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</si>
  <si>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</si>
  <si>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</si>
  <si>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</si>
  <si>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</si>
  <si>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</si>
  <si>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</si>
  <si>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</si>
  <si>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</si>
  <si>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</si>
  <si>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</si>
  <si>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</si>
  <si>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</si>
  <si>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</si>
  <si>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</si>
  <si>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</si>
  <si>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</si>
  <si>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</si>
  <si>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</si>
  <si>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</si>
  <si>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</si>
  <si>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</si>
  <si>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</si>
  <si>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</si>
  <si>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</si>
  <si>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</si>
  <si>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</si>
  <si>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</si>
  <si>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</si>
  <si>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</si>
  <si>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</si>
  <si>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</si>
  <si>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</si>
  <si>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</si>
  <si>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</si>
  <si>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</si>
  <si>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</si>
  <si>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</si>
  <si>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</si>
  <si>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</si>
  <si>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</si>
  <si>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</si>
  <si>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</si>
  <si>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</si>
  <si>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</si>
  <si>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</si>
  <si>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</si>
  <si>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</si>
  <si>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</si>
  <si>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</si>
  <si>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</si>
  <si>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</si>
  <si>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</si>
  <si>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</si>
  <si>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</si>
  <si>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</si>
  <si>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</si>
  <si>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</si>
  <si>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</si>
  <si>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</si>
  <si>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</si>
  <si>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</si>
  <si>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</si>
  <si>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</si>
  <si>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</si>
  <si>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</si>
  <si>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</si>
  <si>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</si>
  <si>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</si>
  <si>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</si>
  <si>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</si>
  <si>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</si>
  <si>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</si>
  <si>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</si>
  <si>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</si>
  <si>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</si>
  <si>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</si>
  <si>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</si>
  <si>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</si>
  <si>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</si>
  <si>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</si>
  <si>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</si>
  <si>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</si>
  <si>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</si>
  <si>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</si>
  <si>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</si>
  <si>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</si>
  <si>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</si>
  <si>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</si>
  <si>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</si>
  <si>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</si>
  <si>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</si>
  <si>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</si>
  <si>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</si>
  <si>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</si>
  <si>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</si>
  <si>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</si>
  <si>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</si>
  <si>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</si>
  <si>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</si>
  <si>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</si>
  <si>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</si>
  <si>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</si>
  <si>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</si>
  <si>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</si>
  <si>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</si>
  <si>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</si>
  <si>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</si>
  <si>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</si>
  <si>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</si>
  <si>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</si>
  <si>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</si>
  <si>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</si>
  <si>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</si>
  <si>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</si>
  <si>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</si>
  <si>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</si>
  <si>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</si>
  <si>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</si>
  <si>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</si>
  <si>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</si>
  <si>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</si>
  <si>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</si>
  <si>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</si>
  <si>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</si>
  <si>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</si>
  <si>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</si>
  <si>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</si>
  <si>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</si>
  <si>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</si>
  <si>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</si>
  <si>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</si>
  <si>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</si>
  <si>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</si>
  <si>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</si>
  <si>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</si>
  <si>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</si>
  <si>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</si>
  <si>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</si>
  <si>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</si>
  <si>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</si>
  <si>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</si>
  <si>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</si>
  <si>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</si>
  <si>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</si>
  <si>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</si>
  <si>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</si>
  <si>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</si>
  <si>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</si>
  <si>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</si>
  <si>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</si>
  <si>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</si>
  <si>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</si>
  <si>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</si>
  <si>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</si>
  <si>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</si>
  <si>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</si>
  <si>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</si>
  <si>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</si>
  <si>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</si>
  <si>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</si>
  <si>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</si>
  <si>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</si>
  <si>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</si>
  <si>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</si>
  <si>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</si>
  <si>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</si>
  <si>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</si>
  <si>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</si>
  <si>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</si>
  <si>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</si>
  <si>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</si>
  <si>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</si>
  <si>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</si>
  <si>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</si>
  <si>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</si>
  <si>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</si>
  <si>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</si>
  <si>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</si>
  <si>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</si>
  <si>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</si>
  <si>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</si>
  <si>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</si>
  <si>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</si>
  <si>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</si>
  <si>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</si>
  <si>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</si>
  <si>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</si>
  <si>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</si>
  <si>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</si>
  <si>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</si>
  <si>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</si>
  <si>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</si>
  <si>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</si>
  <si>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</si>
  <si>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</si>
  <si>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</si>
  <si>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</si>
  <si>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</si>
  <si>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</si>
  <si>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</si>
  <si>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</si>
  <si>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</si>
  <si>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</si>
  <si>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</si>
  <si>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</si>
  <si>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</si>
  <si>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</si>
  <si>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</si>
  <si>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</si>
  <si>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</si>
  <si>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</si>
  <si>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</si>
  <si>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</si>
  <si>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</si>
  <si>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</si>
  <si>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</si>
  <si>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</si>
  <si>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</si>
  <si>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</si>
  <si>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</si>
  <si>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</si>
  <si>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</si>
  <si>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</si>
  <si>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</si>
  <si>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</si>
  <si>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</si>
  <si>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</si>
  <si>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</si>
  <si>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</si>
  <si>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</si>
  <si>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</si>
  <si>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</si>
  <si>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</si>
  <si>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</si>
  <si>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</si>
  <si>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</si>
  <si>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</si>
  <si>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</si>
  <si>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</si>
  <si>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</si>
  <si>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</si>
  <si>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</si>
  <si>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</si>
  <si>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</si>
  <si>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</si>
  <si>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</si>
  <si>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</si>
  <si>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</si>
  <si>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</si>
  <si>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</si>
  <si>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</si>
  <si>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</si>
  <si>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</si>
  <si>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</si>
  <si>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</si>
  <si>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</si>
  <si>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</si>
  <si>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</si>
  <si>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</si>
  <si>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</si>
  <si>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</si>
  <si>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</si>
  <si>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</si>
  <si>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</si>
  <si>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</si>
  <si>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</si>
  <si>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</si>
  <si>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</si>
  <si>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</si>
  <si>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</si>
  <si>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</si>
  <si>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</si>
  <si>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</si>
  <si>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</si>
  <si>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</si>
  <si>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</si>
  <si>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</si>
  <si>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</si>
  <si>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</si>
  <si>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</si>
  <si>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</si>
  <si>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</si>
  <si>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</si>
  <si>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</si>
  <si>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</si>
  <si>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</si>
  <si>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</si>
  <si>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</si>
  <si>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</si>
  <si>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</si>
  <si>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</si>
  <si>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</si>
  <si>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</si>
  <si>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</si>
  <si>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</si>
  <si>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</si>
  <si>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</si>
  <si>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</si>
  <si>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</si>
  <si>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</si>
  <si>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</si>
  <si>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</si>
  <si>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</si>
  <si>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</si>
  <si>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</si>
  <si>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</si>
  <si>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</si>
  <si>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</si>
  <si>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</si>
  <si>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</si>
  <si>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</si>
  <si>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</si>
  <si>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</si>
  <si>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</si>
  <si>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</si>
  <si>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</si>
  <si>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</si>
  <si>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</si>
  <si>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</si>
  <si>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</si>
  <si>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</si>
  <si>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</si>
  <si>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</si>
  <si>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</si>
  <si>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</si>
  <si>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</si>
  <si>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</si>
  <si>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</si>
  <si>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</si>
  <si>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</si>
  <si>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</si>
  <si>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</si>
  <si>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</si>
  <si>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</si>
  <si>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</si>
  <si>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</si>
  <si>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</si>
  <si>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</si>
  <si>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</si>
  <si>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</si>
  <si>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</si>
  <si>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</si>
  <si>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</si>
  <si>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</si>
  <si>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</si>
  <si>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</si>
  <si>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</si>
  <si>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</si>
  <si>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</si>
  <si>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</si>
  <si>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</si>
  <si>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</si>
  <si>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</si>
  <si>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</si>
  <si>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</si>
  <si>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</si>
  <si>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</si>
  <si>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</si>
  <si>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</si>
  <si>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</si>
  <si>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</si>
  <si>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</si>
  <si>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</si>
  <si>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</si>
  <si>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</si>
  <si>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</si>
  <si>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</si>
  <si>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</si>
  <si>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</si>
  <si>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</si>
  <si>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</si>
  <si>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</si>
  <si>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</si>
  <si>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</si>
  <si>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</si>
  <si>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</si>
  <si>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</si>
  <si>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</si>
  <si>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</si>
  <si>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</si>
  <si>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</si>
  <si>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</si>
  <si>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</si>
  <si>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</si>
  <si>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</si>
  <si>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</si>
  <si>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</si>
  <si>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</si>
  <si>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</si>
  <si>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</si>
  <si>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</si>
  <si>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</si>
  <si>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</si>
  <si>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</si>
  <si>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</si>
  <si>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</si>
  <si>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</si>
  <si>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</si>
  <si>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</si>
  <si>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</si>
  <si>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</si>
  <si>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</si>
  <si>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</si>
  <si>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</si>
  <si>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</si>
  <si>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</si>
  <si>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</si>
  <si>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</si>
  <si>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</si>
  <si>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</si>
  <si>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</si>
  <si>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</si>
  <si>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</si>
  <si>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</si>
  <si>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</si>
  <si>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</si>
  <si>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</si>
  <si>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</si>
  <si>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</si>
  <si>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</si>
  <si>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</si>
  <si>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</si>
  <si>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</si>
  <si>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</si>
  <si>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</si>
  <si>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</si>
  <si>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</si>
  <si>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</si>
  <si>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</si>
  <si>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</si>
  <si>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</si>
  <si>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</si>
  <si>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</si>
  <si>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</si>
  <si>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</si>
  <si>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</si>
  <si>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</si>
  <si>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</si>
  <si>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</si>
  <si>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</si>
  <si>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</si>
  <si>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</si>
  <si>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</si>
  <si>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</si>
  <si>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</si>
  <si>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</si>
  <si>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</si>
  <si>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</si>
  <si>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</si>
  <si>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</si>
  <si>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</si>
  <si>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</si>
  <si>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</si>
  <si>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</si>
  <si>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</si>
  <si>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</si>
  <si>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</si>
  <si>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</si>
  <si>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</si>
  <si>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</si>
  <si>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</si>
  <si>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</si>
  <si>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</si>
  <si>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</si>
  <si>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</si>
  <si>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</si>
  <si>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</si>
  <si>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</si>
  <si>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</si>
  <si>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</si>
  <si>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</si>
  <si>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</si>
  <si>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</si>
  <si>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</si>
  <si>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</si>
  <si>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</si>
  <si>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</si>
  <si>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</si>
  <si>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</si>
  <si>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</si>
  <si>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</si>
  <si>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</si>
  <si>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</si>
  <si>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</si>
  <si>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</si>
  <si>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</si>
  <si>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</si>
  <si>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</si>
  <si>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</si>
  <si>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</si>
  <si>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</si>
  <si>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</si>
  <si>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</si>
  <si>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</si>
  <si>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</si>
  <si>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</si>
  <si>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</si>
  <si>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</si>
  <si>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</si>
  <si>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</si>
  <si>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</si>
  <si>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</si>
  <si>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</si>
  <si>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</si>
  <si>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</si>
  <si>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</si>
  <si>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</si>
  <si>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</si>
  <si>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</si>
  <si>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</si>
  <si>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</si>
  <si>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</si>
  <si>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</si>
  <si>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</si>
  <si>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</si>
  <si>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</si>
  <si>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</si>
  <si>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</si>
  <si>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</si>
  <si>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</si>
  <si>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</si>
  <si>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</si>
  <si>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</si>
  <si>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</si>
  <si>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</si>
  <si>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</si>
  <si>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</si>
  <si>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</si>
  <si>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</si>
  <si>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</si>
  <si>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</si>
  <si>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</si>
  <si>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</si>
  <si>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</si>
  <si>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</si>
  <si>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</si>
  <si>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</si>
  <si>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</si>
  <si>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</si>
  <si>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</si>
  <si>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</si>
  <si>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</si>
  <si>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</si>
  <si>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</si>
  <si>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</si>
  <si>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</si>
  <si>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</si>
  <si>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</si>
  <si>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</si>
  <si>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</si>
  <si>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</si>
  <si>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</si>
  <si>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</si>
  <si>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</si>
  <si>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</si>
  <si>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</si>
  <si>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</si>
  <si>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</si>
  <si>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</si>
  <si>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</si>
  <si>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</si>
  <si>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</si>
  <si>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</si>
  <si>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</si>
  <si>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</si>
  <si>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</si>
  <si>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</si>
  <si>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</si>
  <si>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</si>
  <si>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</si>
  <si>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</si>
  <si>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</si>
  <si>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</si>
  <si>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</si>
  <si>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</si>
  <si>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</si>
  <si>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</si>
  <si>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</si>
  <si>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</si>
  <si>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</si>
  <si>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</si>
  <si>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</si>
  <si>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</si>
  <si>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</si>
  <si>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</si>
  <si>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</si>
  <si>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</si>
  <si>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</si>
  <si>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</si>
  <si>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</si>
  <si>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</si>
  <si>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</si>
  <si>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</si>
  <si>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</si>
  <si>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</si>
  <si>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</si>
  <si>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</si>
  <si>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</si>
  <si>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</si>
  <si>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</si>
  <si>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</si>
  <si>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</si>
  <si>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</si>
  <si>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</si>
  <si>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</si>
  <si>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</si>
  <si>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</si>
  <si>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</si>
  <si>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</si>
  <si>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</si>
  <si>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</si>
  <si>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</si>
  <si>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</si>
  <si>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</si>
  <si>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</si>
  <si>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</si>
  <si>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</si>
  <si>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</si>
  <si>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</si>
  <si>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</si>
  <si>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</si>
  <si>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</si>
  <si>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</si>
  <si>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</si>
  <si>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</si>
  <si>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</si>
  <si>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</si>
  <si>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</si>
  <si>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</si>
  <si>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</si>
  <si>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</si>
  <si>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</si>
  <si>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</si>
  <si>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</si>
  <si>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</si>
  <si>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</si>
  <si>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</si>
  <si>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</si>
  <si>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</si>
  <si>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</si>
  <si>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</si>
  <si>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</si>
  <si>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</si>
  <si>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</si>
  <si>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</si>
  <si>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</si>
  <si>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</si>
  <si>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</si>
  <si>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</si>
  <si>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</si>
  <si>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</si>
  <si>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</si>
  <si>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</si>
  <si>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</si>
  <si>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</si>
  <si>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</si>
  <si>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</si>
  <si>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</si>
  <si>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</si>
  <si>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</si>
  <si>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</si>
  <si>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</si>
  <si>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</si>
  <si>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</si>
  <si>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</si>
  <si>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</si>
  <si>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</si>
  <si>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</si>
  <si>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</si>
  <si>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</si>
  <si>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</si>
  <si>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</si>
  <si>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</si>
  <si>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</si>
  <si>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</si>
  <si>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</si>
  <si>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</si>
  <si>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</si>
  <si>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</si>
  <si>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</si>
  <si>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</si>
  <si>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</si>
  <si>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</si>
  <si>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</si>
  <si>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</si>
  <si>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</si>
  <si>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</si>
  <si>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</si>
  <si>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</si>
  <si>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</si>
  <si>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</si>
  <si>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</si>
  <si>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</si>
  <si>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</si>
  <si>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</si>
  <si>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</si>
  <si>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</si>
  <si>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</si>
  <si>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</si>
  <si>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</si>
  <si>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</si>
  <si>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</si>
  <si>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</si>
  <si>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</si>
  <si>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</si>
  <si>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</si>
  <si>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</si>
  <si>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</si>
  <si>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</si>
  <si>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</si>
  <si>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</si>
  <si>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</si>
  <si>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</si>
  <si>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</si>
  <si>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</si>
  <si>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</si>
  <si>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</si>
  <si>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</si>
  <si>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</si>
  <si>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</si>
  <si>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</si>
  <si>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</si>
  <si>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</si>
  <si>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</si>
  <si>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</si>
  <si>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</si>
  <si>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</si>
  <si>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</si>
  <si>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</si>
  <si>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</si>
  <si>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</si>
  <si>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</si>
  <si>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</si>
  <si>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</si>
  <si>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</si>
  <si>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</si>
  <si>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</si>
  <si>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</si>
  <si>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</si>
  <si>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</si>
  <si>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</si>
  <si>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</si>
  <si>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</si>
  <si>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</si>
  <si>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</si>
  <si>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</si>
  <si>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</si>
  <si>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</si>
  <si>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</si>
  <si>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</si>
  <si>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</si>
  <si>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</si>
  <si>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</si>
  <si>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</si>
  <si>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</si>
  <si>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</si>
  <si>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</si>
  <si>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</si>
  <si>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</si>
  <si>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</si>
  <si>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</si>
  <si>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</si>
  <si>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</si>
  <si>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</si>
  <si>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</si>
  <si>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</si>
  <si>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</si>
  <si>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</si>
  <si>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</si>
  <si>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</si>
  <si>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</si>
  <si>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</si>
  <si>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</si>
  <si>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</si>
  <si>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</si>
  <si>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</si>
  <si>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</si>
  <si>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</si>
  <si>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</si>
  <si>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</si>
  <si>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</si>
  <si>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</si>
  <si>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</si>
  <si>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</si>
  <si>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</si>
  <si>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</si>
  <si>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</si>
  <si>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</si>
  <si>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</si>
  <si>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</si>
  <si>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</si>
  <si>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</si>
  <si>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</si>
  <si>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</si>
  <si>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</si>
  <si>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</si>
  <si>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</si>
  <si>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</si>
  <si>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</si>
  <si>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</si>
  <si>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</si>
  <si>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</si>
  <si>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</si>
  <si>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</si>
  <si>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</si>
  <si>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</si>
  <si>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</si>
  <si>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</si>
  <si>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</si>
  <si>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</si>
  <si>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</si>
  <si>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</si>
  <si>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</si>
  <si>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</si>
  <si>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</si>
  <si>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</si>
  <si>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</si>
  <si>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</si>
  <si>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</si>
  <si>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</si>
  <si>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</si>
  <si>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</si>
  <si>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</si>
  <si>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</si>
  <si>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</si>
  <si>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</si>
  <si>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</si>
  <si>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</si>
  <si>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</si>
  <si>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</si>
  <si>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</si>
  <si>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</si>
  <si>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</si>
  <si>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</si>
  <si>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</si>
  <si>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</si>
  <si>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</si>
  <si>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</si>
  <si>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</si>
  <si>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</si>
  <si>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</si>
  <si>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</si>
  <si>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</si>
  <si>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</si>
  <si>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</si>
  <si>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</si>
  <si>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</si>
  <si>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</si>
  <si>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</si>
  <si>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</si>
  <si>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</si>
  <si>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</si>
  <si>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</si>
  <si>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</si>
  <si>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</si>
  <si>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</si>
  <si>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</si>
  <si>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</si>
  <si>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</si>
  <si>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</si>
  <si>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</si>
  <si>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</si>
  <si>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</si>
  <si>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</si>
  <si>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</si>
  <si>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</si>
  <si>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</si>
  <si>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</si>
  <si>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</si>
  <si>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</si>
  <si>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</si>
  <si>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</si>
  <si>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</si>
  <si>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</si>
  <si>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</si>
  <si>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</si>
  <si>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</si>
  <si>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</si>
  <si>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</si>
  <si>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</si>
  <si>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</si>
  <si>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</si>
  <si>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</si>
  <si>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</si>
  <si>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</si>
  <si>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</si>
  <si>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</si>
  <si>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</si>
  <si>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</si>
  <si>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</si>
  <si>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</si>
  <si>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</si>
  <si>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</si>
  <si>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</si>
  <si>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</si>
  <si>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</si>
  <si>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</si>
  <si>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</si>
  <si>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</si>
  <si>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</si>
  <si>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</si>
  <si>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</si>
  <si>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</si>
  <si>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</si>
  <si>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</si>
  <si>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</si>
  <si>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</si>
  <si>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</si>
  <si>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</si>
  <si>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</si>
  <si>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</si>
  <si>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</si>
  <si>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</si>
  <si>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</si>
  <si>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</si>
  <si>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</si>
  <si>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</si>
  <si>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</si>
  <si>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</si>
  <si>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</si>
  <si>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</si>
  <si>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</si>
  <si>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</si>
  <si>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</si>
  <si>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</si>
  <si>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</si>
  <si>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</si>
  <si>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</si>
  <si>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</si>
  <si>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</si>
  <si>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</si>
  <si>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</si>
  <si>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</si>
  <si>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</si>
  <si>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</si>
  <si>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</si>
  <si>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</si>
  <si>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</si>
  <si>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</si>
  <si>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</si>
  <si>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</si>
  <si>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</si>
  <si>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</si>
  <si>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</si>
  <si>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</si>
  <si>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</si>
  <si>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</si>
  <si>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</si>
  <si>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</si>
  <si>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</si>
  <si>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</si>
  <si>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</si>
  <si>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</si>
  <si>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</si>
  <si>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</si>
  <si>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</si>
  <si>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</si>
  <si>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</si>
  <si>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</si>
  <si>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</si>
  <si>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</si>
  <si>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</si>
  <si>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</si>
  <si>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</si>
  <si>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</si>
  <si>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</si>
  <si>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</si>
  <si>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</si>
  <si>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</si>
  <si>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</si>
  <si>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</si>
  <si>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</si>
  <si>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</si>
  <si>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</si>
  <si>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</si>
  <si>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</si>
  <si>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</si>
  <si>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</si>
  <si>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</si>
  <si>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</si>
  <si>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</si>
  <si>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</si>
  <si>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</si>
  <si>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</si>
  <si>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</si>
  <si>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</si>
  <si>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</si>
  <si>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</si>
  <si>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</si>
  <si>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</si>
  <si>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</si>
  <si>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</si>
  <si>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</si>
  <si>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</si>
  <si>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</si>
  <si>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</si>
  <si>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</si>
  <si>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</si>
  <si>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</si>
  <si>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</si>
  <si>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</si>
  <si>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</si>
  <si>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</si>
  <si>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</si>
  <si>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</si>
  <si>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</si>
  <si>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</si>
  <si>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</si>
  <si>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</si>
  <si>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</si>
  <si>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</si>
  <si>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</si>
  <si>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</si>
  <si>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</si>
  <si>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</si>
  <si>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</si>
  <si>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</si>
  <si>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</si>
  <si>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</si>
  <si>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</si>
  <si>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</si>
  <si>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</si>
  <si>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</si>
  <si>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</si>
  <si>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</si>
  <si>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</si>
  <si>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</si>
  <si>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</si>
  <si>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</si>
  <si>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</si>
  <si>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</si>
  <si>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</si>
  <si>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</si>
  <si>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</si>
  <si>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</si>
  <si>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</si>
  <si>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</si>
  <si>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</si>
  <si>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</si>
  <si>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</si>
  <si>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</si>
  <si>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</si>
  <si>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</si>
  <si>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</si>
  <si>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</si>
  <si>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</si>
  <si>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</si>
  <si>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</si>
  <si>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</si>
  <si>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</si>
  <si>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</si>
  <si>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</si>
  <si>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</si>
  <si>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</si>
  <si>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</si>
  <si>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</si>
  <si>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</si>
  <si>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</si>
  <si>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</si>
  <si>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</si>
  <si>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</si>
  <si>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</si>
  <si>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</si>
  <si>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</si>
  <si>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</si>
  <si>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</si>
  <si>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</si>
  <si>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</si>
  <si>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</si>
  <si>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</si>
  <si>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</si>
  <si>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</si>
  <si>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</si>
  <si>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</si>
  <si>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</si>
  <si>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</si>
  <si>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</si>
  <si>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</si>
  <si>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</si>
  <si>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</si>
  <si>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</si>
  <si>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</si>
  <si>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</si>
  <si>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</si>
  <si>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</si>
  <si>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</si>
  <si>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</si>
  <si>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</si>
  <si>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</si>
  <si>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</si>
  <si>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</si>
  <si>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</si>
  <si>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</si>
  <si>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</si>
  <si>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</si>
  <si>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</si>
  <si>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</si>
  <si>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</si>
  <si>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</si>
  <si>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</si>
  <si>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</si>
  <si>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</si>
  <si>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</si>
  <si>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</si>
  <si>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</si>
  <si>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</si>
  <si>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</si>
  <si>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</si>
  <si>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</si>
  <si>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</si>
  <si>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</si>
  <si>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</si>
  <si>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</si>
  <si>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</si>
  <si>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</si>
  <si>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</si>
  <si>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</si>
  <si>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</si>
  <si>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</si>
  <si>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</si>
  <si>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</si>
  <si>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</si>
  <si>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</si>
  <si>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</si>
  <si>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</si>
  <si>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</si>
  <si>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</si>
  <si>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</si>
  <si>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</si>
  <si>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</si>
  <si>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</si>
  <si>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</si>
  <si>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</si>
  <si>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</si>
  <si>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</si>
  <si>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</si>
  <si>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</si>
  <si>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</si>
  <si>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</si>
  <si>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</si>
  <si>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</si>
  <si>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</si>
  <si>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</si>
  <si>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</si>
  <si>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</si>
  <si>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</si>
  <si>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</si>
  <si>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</si>
  <si>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</si>
  <si>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</si>
  <si>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</si>
  <si>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</si>
  <si>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</si>
  <si>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</si>
  <si>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</si>
  <si>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</si>
  <si>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</si>
  <si>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</si>
  <si>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</si>
  <si>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</si>
  <si>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</si>
  <si>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</si>
  <si>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</si>
  <si>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</si>
  <si>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</si>
  <si>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</si>
  <si>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</si>
  <si>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</si>
  <si>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</si>
  <si>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</si>
  <si>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</si>
  <si>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</si>
  <si>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</si>
  <si>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</si>
  <si>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</si>
  <si>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</si>
  <si>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</si>
  <si>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</si>
  <si>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</si>
  <si>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</si>
  <si>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</si>
  <si>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</si>
  <si>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</si>
  <si>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</si>
  <si>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</si>
  <si>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</si>
  <si>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</si>
  <si>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</si>
  <si>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</si>
  <si>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</si>
  <si>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</si>
  <si>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</si>
  <si>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</si>
  <si>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</si>
  <si>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</si>
  <si>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</si>
  <si>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</si>
  <si>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</si>
  <si>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</si>
  <si>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</si>
  <si>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</si>
  <si>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</si>
  <si>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</si>
  <si>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</si>
  <si>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</si>
  <si>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</si>
  <si>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</si>
  <si>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</si>
  <si>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</si>
  <si>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</si>
  <si>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</si>
  <si>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</si>
  <si>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</si>
  <si>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</si>
  <si>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</si>
  <si>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</si>
  <si>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</si>
  <si>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</si>
  <si>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</si>
  <si>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</si>
  <si>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</si>
  <si>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</si>
  <si>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</si>
  <si>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</si>
  <si>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</si>
  <si>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</si>
  <si>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</si>
  <si>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</si>
  <si>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</si>
  <si>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</si>
  <si>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</si>
  <si>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</si>
  <si>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</si>
  <si>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</si>
  <si>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</si>
  <si>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</si>
  <si>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</si>
  <si>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</si>
  <si>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</si>
  <si>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</si>
  <si>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</si>
  <si>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</si>
  <si>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</si>
  <si>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</si>
  <si>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</si>
  <si>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</si>
  <si>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</si>
  <si>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</si>
  <si>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</si>
  <si>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</si>
  <si>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</si>
  <si>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</si>
  <si>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</si>
  <si>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</si>
  <si>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</si>
  <si>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</si>
  <si>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</si>
  <si>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</si>
  <si>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</si>
  <si>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</si>
  <si>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</si>
  <si>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</si>
  <si>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</si>
  <si>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</si>
  <si>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</si>
  <si>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</si>
  <si>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</si>
  <si>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</si>
  <si>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</si>
  <si>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</si>
  <si>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</si>
  <si>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</si>
  <si>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</si>
  <si>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</si>
  <si>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</si>
  <si>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</si>
  <si>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</si>
  <si>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</si>
  <si>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</si>
  <si>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</si>
  <si>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</si>
  <si>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</si>
  <si>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</si>
  <si>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</si>
  <si>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</si>
  <si>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</si>
  <si>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</si>
  <si>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</si>
  <si>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</si>
  <si>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</si>
  <si>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</si>
  <si>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</si>
  <si>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</si>
  <si>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</si>
  <si>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</si>
  <si>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</si>
  <si>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</si>
  <si>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</si>
  <si>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</si>
  <si>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</si>
  <si>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</si>
  <si>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</si>
  <si>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</si>
  <si>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</si>
  <si>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</si>
  <si>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</si>
  <si>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</si>
  <si>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</si>
  <si>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</si>
  <si>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</si>
  <si>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</si>
  <si>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</si>
  <si>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</si>
  <si>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</si>
  <si>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</si>
  <si>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</si>
  <si>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</si>
  <si>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</si>
  <si>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</si>
  <si>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</si>
  <si>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</si>
  <si>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</si>
  <si>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</si>
  <si>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</si>
  <si>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</si>
  <si>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</si>
  <si>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</si>
  <si>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</si>
  <si>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</si>
  <si>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</si>
  <si>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</si>
  <si>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</si>
  <si>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</si>
  <si>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</si>
  <si>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</si>
  <si>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</si>
  <si>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</si>
  <si>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</si>
  <si>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</si>
  <si>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</si>
  <si>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</si>
  <si>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</si>
  <si>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</si>
  <si>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</si>
  <si>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</si>
  <si>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</si>
  <si>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</si>
  <si>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</si>
  <si>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</si>
  <si>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</si>
  <si>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</si>
  <si>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</si>
  <si>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</si>
  <si>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</si>
  <si>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</si>
  <si>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</si>
  <si>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</si>
  <si>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</si>
  <si>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</si>
  <si>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</si>
  <si>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</si>
  <si>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</si>
  <si>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</si>
  <si>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</si>
  <si>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</si>
  <si>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</si>
  <si>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</si>
  <si>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</si>
  <si>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</si>
  <si>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</si>
  <si>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</si>
  <si>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</si>
  <si>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</si>
  <si>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</si>
  <si>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</si>
  <si>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</si>
  <si>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</si>
  <si>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</si>
  <si>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</si>
  <si>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</si>
  <si>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</si>
  <si>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</si>
  <si>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</si>
  <si>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</si>
  <si>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</si>
  <si>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</si>
  <si>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</si>
  <si>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</si>
  <si>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</si>
  <si>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</si>
  <si>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</si>
  <si>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</si>
  <si>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</si>
  <si>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</si>
  <si>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</si>
  <si>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</si>
  <si>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</si>
  <si>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</si>
  <si>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</si>
  <si>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</si>
  <si>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</si>
  <si>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</si>
  <si>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</si>
  <si>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</si>
  <si>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</si>
  <si>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</si>
  <si>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</si>
  <si>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</si>
  <si>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</si>
  <si>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</si>
  <si>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</si>
  <si>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</si>
  <si>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</si>
  <si>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</si>
  <si>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</si>
  <si>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</si>
  <si>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</si>
  <si>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</si>
  <si>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</si>
  <si>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</si>
  <si>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</si>
  <si>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</si>
  <si>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</si>
  <si>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</si>
  <si>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</si>
  <si>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</si>
  <si>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</si>
  <si>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</si>
  <si>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</si>
  <si>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</si>
  <si>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</si>
  <si>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</si>
  <si>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</si>
  <si>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</si>
  <si>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</si>
  <si>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</si>
  <si>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</si>
  <si>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</si>
  <si>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</si>
  <si>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</si>
  <si>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</si>
  <si>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</si>
  <si>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</si>
  <si>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</si>
  <si>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</si>
  <si>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</si>
  <si>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</si>
  <si>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</si>
  <si>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</si>
  <si>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</si>
  <si>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</si>
  <si>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</si>
  <si>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</si>
  <si>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</si>
  <si>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</si>
  <si>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</si>
  <si>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</si>
  <si>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</si>
  <si>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</si>
  <si>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</si>
  <si>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</si>
  <si>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</si>
  <si>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</si>
  <si>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</si>
  <si>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</si>
  <si>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</si>
  <si>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</si>
  <si>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</si>
  <si>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</si>
  <si>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</si>
  <si>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</si>
  <si>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</si>
  <si>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</si>
  <si>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</si>
  <si>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</si>
  <si>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</si>
  <si>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</si>
  <si>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</si>
  <si>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</si>
  <si>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</si>
  <si>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</si>
  <si>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</si>
  <si>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</si>
  <si>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</si>
  <si>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</si>
  <si>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</si>
  <si>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</si>
  <si>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</si>
  <si>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</si>
  <si>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</si>
  <si>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</si>
  <si>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</si>
  <si>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</si>
  <si>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</si>
  <si>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</si>
  <si>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</si>
  <si>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</si>
  <si>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</si>
  <si>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</si>
  <si>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</si>
  <si>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</si>
  <si>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</si>
  <si>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</si>
  <si>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</si>
  <si>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</si>
  <si>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</si>
  <si>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</si>
  <si>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</si>
  <si>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</si>
  <si>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</si>
  <si>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</si>
  <si>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</si>
  <si>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</si>
  <si>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</si>
  <si>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</si>
  <si>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</si>
  <si>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</si>
  <si>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</si>
  <si>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</si>
  <si>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</si>
  <si>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</si>
  <si>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</si>
  <si>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</si>
  <si>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</si>
  <si>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</si>
  <si>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</si>
  <si>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</si>
  <si>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</si>
  <si>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</si>
  <si>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</si>
  <si>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</si>
  <si>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</si>
  <si>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</si>
  <si>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</si>
  <si>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</si>
  <si>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</si>
  <si>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</si>
  <si>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</si>
  <si>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</si>
  <si>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</si>
  <si>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</si>
  <si>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</si>
  <si>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</si>
  <si>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</si>
  <si>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</si>
  <si>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</si>
  <si>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</si>
  <si>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</si>
  <si>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</si>
  <si>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</si>
  <si>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</si>
  <si>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</si>
  <si>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</si>
  <si>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</si>
  <si>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</si>
  <si>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</si>
  <si>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</si>
  <si>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</si>
  <si>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</si>
  <si>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</si>
  <si>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</si>
  <si>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</si>
  <si>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</si>
  <si>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</si>
  <si>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</si>
  <si>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</si>
  <si>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</si>
  <si>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</si>
  <si>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</si>
  <si>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</si>
  <si>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</si>
  <si>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</si>
  <si>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</si>
  <si>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</si>
  <si>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</si>
  <si>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</si>
  <si>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</si>
  <si>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</si>
  <si>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</si>
  <si>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</si>
  <si>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</si>
  <si>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</si>
  <si>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</si>
  <si>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</si>
  <si>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</si>
  <si>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</si>
  <si>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</si>
  <si>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</si>
  <si>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</si>
  <si>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</si>
  <si>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</si>
  <si>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</si>
  <si>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</si>
  <si>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</si>
  <si>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</si>
  <si>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</si>
  <si>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</si>
  <si>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</si>
  <si>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</si>
  <si>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</si>
  <si>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</si>
  <si>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</si>
  <si>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</si>
  <si>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</si>
  <si>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</si>
  <si>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</si>
  <si>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</si>
  <si>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</si>
  <si>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</si>
  <si>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</si>
  <si>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</si>
  <si>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</si>
  <si>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</si>
  <si>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</si>
  <si>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</si>
  <si>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</si>
  <si>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</si>
  <si>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</si>
  <si>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</si>
  <si>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</si>
  <si>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</si>
  <si>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</si>
  <si>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</si>
  <si>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</si>
  <si>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</si>
  <si>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</si>
  <si>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</si>
  <si>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</si>
  <si>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</si>
  <si>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</si>
  <si>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</si>
  <si>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</si>
  <si>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</si>
  <si>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</si>
  <si>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</si>
  <si>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</si>
  <si>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</si>
  <si>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</si>
  <si>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</si>
  <si>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</si>
  <si>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</si>
  <si>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</si>
  <si>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</si>
  <si>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</si>
  <si>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</si>
  <si>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</si>
  <si>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</si>
  <si>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</si>
  <si>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</si>
  <si>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</si>
  <si>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</si>
  <si>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</si>
  <si>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</si>
  <si>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</si>
  <si>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</si>
  <si>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</si>
  <si>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</si>
  <si>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</si>
  <si>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</si>
  <si>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</si>
  <si>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</si>
  <si>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</si>
  <si>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</si>
  <si>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</si>
  <si>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</si>
  <si>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</si>
  <si>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</si>
  <si>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</si>
  <si>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</si>
  <si>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</si>
  <si>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</si>
  <si>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</si>
  <si>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</si>
  <si>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</si>
  <si>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</si>
  <si>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</si>
  <si>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</si>
  <si>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</si>
  <si>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</si>
  <si>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</si>
  <si>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</si>
  <si>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</si>
  <si>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</si>
  <si>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</si>
  <si>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</si>
  <si>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</si>
  <si>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</si>
  <si>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</si>
  <si>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</si>
  <si>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</si>
  <si>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</si>
  <si>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</si>
  <si>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</si>
  <si>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</si>
  <si>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</si>
  <si>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</si>
  <si>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</si>
  <si>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</si>
  <si>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</si>
  <si>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</si>
  <si>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</si>
  <si>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</si>
  <si>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</si>
  <si>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</si>
  <si>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</si>
  <si>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</si>
  <si>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</si>
  <si>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</si>
  <si>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</si>
  <si>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</si>
  <si>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</si>
  <si>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</si>
  <si>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</si>
  <si>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</si>
  <si>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</si>
  <si>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</si>
  <si>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</si>
  <si>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</si>
  <si>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</si>
  <si>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</si>
  <si>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</si>
  <si>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</si>
  <si>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</si>
  <si>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</si>
  <si>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</si>
  <si>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</si>
  <si>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</si>
  <si>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</si>
  <si>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</si>
  <si>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</si>
  <si>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</si>
  <si>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</si>
  <si>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</si>
  <si>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</si>
  <si>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</si>
  <si>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</si>
  <si>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</si>
  <si>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</si>
  <si>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</si>
  <si>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</si>
  <si>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</si>
  <si>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</si>
  <si>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</si>
  <si>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</si>
  <si>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</si>
  <si>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</si>
  <si>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</si>
  <si>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</si>
  <si>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</si>
  <si>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</si>
  <si>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</si>
  <si>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</si>
  <si>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</si>
  <si>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</si>
  <si>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</si>
  <si>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</si>
  <si>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</si>
  <si>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</si>
  <si>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</si>
  <si>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</si>
  <si>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</si>
  <si>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</si>
  <si>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</si>
  <si>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</si>
  <si>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</si>
  <si>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</si>
  <si>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</si>
  <si>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</si>
  <si>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</si>
  <si>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</si>
  <si>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</si>
  <si>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</si>
  <si>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</si>
  <si>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</si>
  <si>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</si>
  <si>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</si>
  <si>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</si>
  <si>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</si>
  <si>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</si>
  <si>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</si>
  <si>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</si>
  <si>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</si>
  <si>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</si>
  <si>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</si>
  <si>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</si>
  <si>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</si>
  <si>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</si>
  <si>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</si>
  <si>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</si>
  <si>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</si>
  <si>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</si>
  <si>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</si>
  <si>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</si>
  <si>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</si>
  <si>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</si>
  <si>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</si>
  <si>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</si>
  <si>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</si>
  <si>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</si>
  <si>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</si>
  <si>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</si>
  <si>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</si>
  <si>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</si>
  <si>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</si>
  <si>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</si>
  <si>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</si>
  <si>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</si>
  <si>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</si>
  <si>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</si>
  <si>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</si>
  <si>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</si>
  <si>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</si>
  <si>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</si>
  <si>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</si>
  <si>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</si>
  <si>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</si>
  <si>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</si>
  <si>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</si>
  <si>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</si>
  <si>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</si>
  <si>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</si>
  <si>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</si>
  <si>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</si>
  <si>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</si>
  <si>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</si>
  <si>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</si>
  <si>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</si>
  <si>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</si>
  <si>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</si>
  <si>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</si>
  <si>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</si>
  <si>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</si>
  <si>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</si>
  <si>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</si>
  <si>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</si>
  <si>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</si>
  <si>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</si>
  <si>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</si>
  <si>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</si>
  <si>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</si>
  <si>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</si>
  <si>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</si>
  <si>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</si>
  <si>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</si>
  <si>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</si>
  <si>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</si>
  <si>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</si>
  <si>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</si>
  <si>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</si>
  <si>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</si>
  <si>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</si>
  <si>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</si>
  <si>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</si>
  <si>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</si>
  <si>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</si>
  <si>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</si>
  <si>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</si>
  <si>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</si>
  <si>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</si>
  <si>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</si>
  <si>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</si>
  <si>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</si>
  <si>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</si>
  <si>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</si>
  <si>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</si>
  <si>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</si>
  <si>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</si>
  <si>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</si>
  <si>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</si>
  <si>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</si>
  <si>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</si>
  <si>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</si>
  <si>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</si>
  <si>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</si>
  <si>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</si>
  <si>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</si>
  <si>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</si>
  <si>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</si>
  <si>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</si>
  <si>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</si>
  <si>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</si>
  <si>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</si>
  <si>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</si>
  <si>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</si>
  <si>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</si>
  <si>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</si>
  <si>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</si>
  <si>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</si>
  <si>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</si>
  <si>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</si>
  <si>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</si>
  <si>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</si>
  <si>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</si>
  <si>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</si>
  <si>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</si>
  <si>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</si>
  <si>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</si>
  <si>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</si>
  <si>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</si>
  <si>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</si>
  <si>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</si>
  <si>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</si>
  <si>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</si>
  <si>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</si>
  <si>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</si>
  <si>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</si>
  <si>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</si>
  <si>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</si>
  <si>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</si>
  <si>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</si>
  <si>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</si>
  <si>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</si>
  <si>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</si>
  <si>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</si>
  <si>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</si>
  <si>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</si>
  <si>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</si>
  <si>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</si>
  <si>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</si>
  <si>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</si>
  <si>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</si>
  <si>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</si>
  <si>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</si>
  <si>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</si>
  <si>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</si>
  <si>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</si>
  <si>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</si>
  <si>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</si>
  <si>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</si>
  <si>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</si>
  <si>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</si>
  <si>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</si>
  <si>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</si>
  <si>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</si>
  <si>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</si>
  <si>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</si>
  <si>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</si>
  <si>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</si>
  <si>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</si>
  <si>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</si>
  <si>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</si>
  <si>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</si>
  <si>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</si>
  <si>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</si>
  <si>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</si>
  <si>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</si>
  <si>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</si>
  <si>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</si>
  <si>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</si>
  <si>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</si>
  <si>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</si>
  <si>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</si>
  <si>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</si>
  <si>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</si>
  <si>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</si>
  <si>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</si>
  <si>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</si>
  <si>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</si>
  <si>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</si>
  <si>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</si>
  <si>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</si>
  <si>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</si>
  <si>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</si>
  <si>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</si>
  <si>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</si>
  <si>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</si>
  <si>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</si>
  <si>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</si>
  <si>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</si>
  <si>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</si>
  <si>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</si>
  <si>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</si>
  <si>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</si>
  <si>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</si>
  <si>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</si>
  <si>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</si>
  <si>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</si>
  <si>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</si>
  <si>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</si>
  <si>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</si>
  <si>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</si>
  <si>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</si>
  <si>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</si>
  <si>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</si>
  <si>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</si>
  <si>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</si>
  <si>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</si>
  <si>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</si>
  <si>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</si>
  <si>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</si>
  <si>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</si>
  <si>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</si>
  <si>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</si>
  <si>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</si>
  <si>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</si>
  <si>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</si>
  <si>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</si>
  <si>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</si>
  <si>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</si>
  <si>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</si>
  <si>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</si>
  <si>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</si>
  <si>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</si>
  <si>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</si>
  <si>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</si>
  <si>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</si>
  <si>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</si>
  <si>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</si>
  <si>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</si>
  <si>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</si>
  <si>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</si>
  <si>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</si>
  <si>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</si>
  <si>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</si>
  <si>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</si>
  <si>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</si>
  <si>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</si>
  <si>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</si>
  <si>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</si>
  <si>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</si>
  <si>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</si>
  <si>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</si>
  <si>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</si>
  <si>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</si>
  <si>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</si>
  <si>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</si>
  <si>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</si>
  <si>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</si>
  <si>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</si>
  <si>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</si>
  <si>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</si>
  <si>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</si>
  <si>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</si>
  <si>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</si>
  <si>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</si>
  <si>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</si>
  <si>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</si>
  <si>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</si>
  <si>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</si>
  <si>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</si>
  <si>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</si>
  <si>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</si>
  <si>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</si>
  <si>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</si>
  <si>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</si>
  <si>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</si>
  <si>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</si>
  <si>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</si>
  <si>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</si>
  <si>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</si>
  <si>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</si>
  <si>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</si>
  <si>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</si>
  <si>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</si>
  <si>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</si>
  <si>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</si>
  <si>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</si>
  <si>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</si>
  <si>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</si>
  <si>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</si>
  <si>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</si>
  <si>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</si>
  <si>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</si>
  <si>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</si>
  <si>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</si>
  <si>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</si>
  <si>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</si>
  <si>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</si>
  <si>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</si>
  <si>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</si>
  <si>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</si>
  <si>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</si>
  <si>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</si>
  <si>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</si>
  <si>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</si>
  <si>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</si>
  <si>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</si>
  <si>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</si>
  <si>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</si>
  <si>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</si>
  <si>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</si>
  <si>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</si>
  <si>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</si>
  <si>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</si>
  <si>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</si>
  <si>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</si>
  <si>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</si>
  <si>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</si>
  <si>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</si>
  <si>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</si>
  <si>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</si>
  <si>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</si>
  <si>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</si>
  <si>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</si>
  <si>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</si>
  <si>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</si>
  <si>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</si>
  <si>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</si>
  <si>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</si>
  <si>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</si>
  <si>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</si>
  <si>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</si>
  <si>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</si>
  <si>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</si>
  <si>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</si>
  <si>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</si>
  <si>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</si>
  <si>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</si>
  <si>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</si>
  <si>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</si>
  <si>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</si>
  <si>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</si>
  <si>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</si>
  <si>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</si>
  <si>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</si>
  <si>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</si>
  <si>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</si>
  <si>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</si>
  <si>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</si>
  <si>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</si>
  <si>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</si>
  <si>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</si>
  <si>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</si>
  <si>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</si>
  <si>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</si>
  <si>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</si>
  <si>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</si>
  <si>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</si>
  <si>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</si>
  <si>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</si>
  <si>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</si>
  <si>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</si>
  <si>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</si>
  <si>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</si>
  <si>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</si>
  <si>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</si>
  <si>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</si>
  <si>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</si>
  <si>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</si>
  <si>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</si>
  <si>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</si>
  <si>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</si>
  <si>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</si>
  <si>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</si>
  <si>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</si>
  <si>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</si>
  <si>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</si>
  <si>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</si>
  <si>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</si>
  <si>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</si>
  <si>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</si>
  <si>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</si>
  <si>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</si>
  <si>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</si>
  <si>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</si>
  <si>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</si>
  <si>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</si>
  <si>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</si>
  <si>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</si>
  <si>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</si>
  <si>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</si>
  <si>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</si>
  <si>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</si>
  <si>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</si>
  <si>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</si>
  <si>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</si>
  <si>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</si>
  <si>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</si>
  <si>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</si>
  <si>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</si>
  <si>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</si>
  <si>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</si>
  <si>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</si>
  <si>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</si>
  <si>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</si>
  <si>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</si>
  <si>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</si>
  <si>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</si>
  <si>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</si>
  <si>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</si>
  <si>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</si>
  <si>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</si>
  <si>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</si>
  <si>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</si>
  <si>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</si>
  <si>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</si>
  <si>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</si>
  <si>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</si>
  <si>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</si>
  <si>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</si>
  <si>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</si>
  <si>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</si>
  <si>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</si>
  <si>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</si>
  <si>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</si>
  <si>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</si>
  <si>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</si>
  <si>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</si>
  <si>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</si>
  <si>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</si>
  <si>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</si>
  <si>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</si>
  <si>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</si>
  <si>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</si>
  <si>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</si>
  <si>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</si>
  <si>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</si>
  <si>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</si>
  <si>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</si>
  <si>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</si>
  <si>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</si>
  <si>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</si>
  <si>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</si>
  <si>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</si>
  <si>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</si>
  <si>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</si>
  <si>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</si>
  <si>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</si>
  <si>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</si>
  <si>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</si>
  <si>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</si>
  <si>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</si>
  <si>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</si>
  <si>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</si>
  <si>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</si>
  <si>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</si>
  <si>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</si>
  <si>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</si>
  <si>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</si>
  <si>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</si>
  <si>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</si>
  <si>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</si>
  <si>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</si>
  <si>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</si>
  <si>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</si>
  <si>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</si>
  <si>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</si>
  <si>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</si>
  <si>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</si>
  <si>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</si>
  <si>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</si>
  <si>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</si>
  <si>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</si>
  <si>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</si>
  <si>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</si>
  <si>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</si>
  <si>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</si>
  <si>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</si>
  <si>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</si>
  <si>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</si>
  <si>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</si>
  <si>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</si>
  <si>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</si>
  <si>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</si>
  <si>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</si>
  <si>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</si>
  <si>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</si>
  <si>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</si>
  <si>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</si>
  <si>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</si>
  <si>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</si>
  <si>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</si>
  <si>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</si>
  <si>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</si>
  <si>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</si>
  <si>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</si>
  <si>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</si>
  <si>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</si>
  <si>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</si>
  <si>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</si>
  <si>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</si>
  <si>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</si>
  <si>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</si>
  <si>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</si>
  <si>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</si>
  <si>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</si>
  <si>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</si>
  <si>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</si>
  <si>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</si>
  <si>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</si>
  <si>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</si>
  <si>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</si>
  <si>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</si>
  <si>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</si>
  <si>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</si>
  <si>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</si>
  <si>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</si>
  <si>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</si>
  <si>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</si>
  <si>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</si>
  <si>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</si>
  <si>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</si>
  <si>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</si>
  <si>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</si>
  <si>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</si>
  <si>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</si>
  <si>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</si>
  <si>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</si>
  <si>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</si>
  <si>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</si>
  <si>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</si>
  <si>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</si>
  <si>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</si>
  <si>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</si>
  <si>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</si>
  <si>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</si>
  <si>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</si>
  <si>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</si>
  <si>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</si>
  <si>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</si>
  <si>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</si>
  <si>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</si>
  <si>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</si>
  <si>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</si>
  <si>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</si>
  <si>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</si>
  <si>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</si>
  <si>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</si>
  <si>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</si>
  <si>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</si>
  <si>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</si>
  <si>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</si>
  <si>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</si>
  <si>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</si>
  <si>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</si>
  <si>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</si>
  <si>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</si>
  <si>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</si>
  <si>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</si>
  <si>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</si>
  <si>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</si>
  <si>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</si>
  <si>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</si>
  <si>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</si>
  <si>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</si>
  <si>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</si>
  <si>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</si>
  <si>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</si>
  <si>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</si>
  <si>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</si>
  <si>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</si>
  <si>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</si>
  <si>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</si>
  <si>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</si>
  <si>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</si>
  <si>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</si>
  <si>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</si>
  <si>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</si>
  <si>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</si>
  <si>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</si>
  <si>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</si>
  <si>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</si>
  <si>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</si>
  <si>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</si>
  <si>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</si>
  <si>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</si>
  <si>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</si>
  <si>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</si>
  <si>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</si>
  <si>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</si>
  <si>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</si>
  <si>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</si>
  <si>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</si>
  <si>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</si>
  <si>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</si>
  <si>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</si>
  <si>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</si>
  <si>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</si>
  <si>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</si>
  <si>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</si>
  <si>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</si>
  <si>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</si>
  <si>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</si>
  <si>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</si>
  <si>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</si>
  <si>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</si>
  <si>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</si>
  <si>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</si>
  <si>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</si>
  <si>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</si>
  <si>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</si>
  <si>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</si>
  <si>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</si>
  <si>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</si>
  <si>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</si>
  <si>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</si>
  <si>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</si>
  <si>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</si>
  <si>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</si>
  <si>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</si>
  <si>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</si>
  <si>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</si>
  <si>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</si>
  <si>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</si>
  <si>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</si>
  <si>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</si>
  <si>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</si>
  <si>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</si>
  <si>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</si>
  <si>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</si>
  <si>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</si>
  <si>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</si>
  <si>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</si>
  <si>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</si>
  <si>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</si>
  <si>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</si>
  <si>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</si>
  <si>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</si>
  <si>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</si>
  <si>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</si>
  <si>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</si>
  <si>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</si>
  <si>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</si>
  <si>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</si>
  <si>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</si>
  <si>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</si>
  <si>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</si>
  <si>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</si>
  <si>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</si>
  <si>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</si>
  <si>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</si>
  <si>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</si>
  <si>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</si>
  <si>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</si>
  <si>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</si>
  <si>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</si>
  <si>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</si>
  <si>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</si>
  <si>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</si>
  <si>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</si>
  <si>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</si>
  <si>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</si>
  <si>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</si>
  <si>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</si>
  <si>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</si>
  <si>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</si>
  <si>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</si>
  <si>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</si>
  <si>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</si>
  <si>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</si>
  <si>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</si>
  <si>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</si>
  <si>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</si>
  <si>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</si>
  <si>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</si>
  <si>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</si>
  <si>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</si>
  <si>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</si>
  <si>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</si>
  <si>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</si>
  <si>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</si>
  <si>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</si>
  <si>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</si>
  <si>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</si>
  <si>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</si>
  <si>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</si>
  <si>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</si>
  <si>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</si>
  <si>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</si>
  <si>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</si>
  <si>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</si>
  <si>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</si>
  <si>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</si>
  <si>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</si>
  <si>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</si>
  <si>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</si>
  <si>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</si>
  <si>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</si>
  <si>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</si>
  <si>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</si>
  <si>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</si>
  <si>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</si>
  <si>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</si>
  <si>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</si>
  <si>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</si>
  <si>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</si>
  <si>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</si>
  <si>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</si>
  <si>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</si>
  <si>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</si>
  <si>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</si>
  <si>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</si>
  <si>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</si>
  <si>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</si>
  <si>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</si>
  <si>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</si>
  <si>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</si>
  <si>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</si>
  <si>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</si>
  <si>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</si>
  <si>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</si>
  <si>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</si>
  <si>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</si>
  <si>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</si>
  <si>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</si>
  <si>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</si>
  <si>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</si>
  <si>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</si>
  <si>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</si>
  <si>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</si>
  <si>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</si>
  <si>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</si>
  <si>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</si>
  <si>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</si>
  <si>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</si>
  <si>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</si>
  <si>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</si>
  <si>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</si>
  <si>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</si>
  <si>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</si>
  <si>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</si>
  <si>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</si>
  <si>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</si>
  <si>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</si>
  <si>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</si>
  <si>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</si>
  <si>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</si>
  <si>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</si>
  <si>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</si>
  <si>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</si>
  <si>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</si>
  <si>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</si>
  <si>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</si>
  <si>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</si>
  <si>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</si>
  <si>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</si>
  <si>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</si>
  <si>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</si>
  <si>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</si>
  <si>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</si>
  <si>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</si>
  <si>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</si>
  <si>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</si>
  <si>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</si>
  <si>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</si>
  <si>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</si>
  <si>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</si>
  <si>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</si>
  <si>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</si>
  <si>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</si>
  <si>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</si>
  <si>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</si>
  <si>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</si>
  <si>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</si>
  <si>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</si>
  <si>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</si>
  <si>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</si>
  <si>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</si>
  <si>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</si>
  <si>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</si>
  <si>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</si>
  <si>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</si>
  <si>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</si>
  <si>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</si>
  <si>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</si>
  <si>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</si>
  <si>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</si>
  <si>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</si>
  <si>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</si>
  <si>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</si>
  <si>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</si>
  <si>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</si>
  <si>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</si>
  <si>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</si>
  <si>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</si>
  <si>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</si>
  <si>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</si>
  <si>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</si>
  <si>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</si>
  <si>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</si>
  <si>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</si>
  <si>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</si>
  <si>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</si>
  <si>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</si>
  <si>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</si>
  <si>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</si>
  <si>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</si>
  <si>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</si>
  <si>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</si>
  <si>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</si>
  <si>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</si>
  <si>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</si>
  <si>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</si>
  <si>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</si>
  <si>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</si>
  <si>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</si>
  <si>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</si>
  <si>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</si>
  <si>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</si>
  <si>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</si>
  <si>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</si>
  <si>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</si>
  <si>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</si>
  <si>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</si>
  <si>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</si>
  <si>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</si>
  <si>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</si>
  <si>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</si>
  <si>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</si>
  <si>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</si>
  <si>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</si>
  <si>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</si>
  <si>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</si>
  <si>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</si>
  <si>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</si>
  <si>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</si>
  <si>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</si>
  <si>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</si>
  <si>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</si>
  <si>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</si>
  <si>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</si>
  <si>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</si>
  <si>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</si>
  <si>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</si>
  <si>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</si>
  <si>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</si>
  <si>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</si>
  <si>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</si>
  <si>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</si>
  <si>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</si>
  <si>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</si>
  <si>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</si>
  <si>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</si>
  <si>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</si>
  <si>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</si>
  <si>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</si>
  <si>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</si>
  <si>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</si>
  <si>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</si>
  <si>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</si>
  <si>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</si>
  <si>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</si>
  <si>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</si>
  <si>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</si>
  <si>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</si>
  <si>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</si>
  <si>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</si>
  <si>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</si>
  <si>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</si>
  <si>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</si>
  <si>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</si>
  <si>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</si>
  <si>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</si>
  <si>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</si>
  <si>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</si>
  <si>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</si>
  <si>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</si>
  <si>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</si>
  <si>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</si>
  <si>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</si>
  <si>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</si>
  <si>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</si>
  <si>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</si>
  <si>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</si>
  <si>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</si>
  <si>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</si>
  <si>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</si>
  <si>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</si>
  <si>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</si>
  <si>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</si>
  <si>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</si>
  <si>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</si>
  <si>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</si>
  <si>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</si>
  <si>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</si>
  <si>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</si>
  <si>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</si>
  <si>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</si>
  <si>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</si>
  <si>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</si>
  <si>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</si>
  <si>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</si>
  <si>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</si>
  <si>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</si>
  <si>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</si>
  <si>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</si>
  <si>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</si>
  <si>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</si>
  <si>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</si>
  <si>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</si>
  <si>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</si>
  <si>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</si>
  <si>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</si>
  <si>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</si>
  <si>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</si>
  <si>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</si>
  <si>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</si>
  <si>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</si>
  <si>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</si>
  <si>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</si>
  <si>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</si>
  <si>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</si>
  <si>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</si>
  <si>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</si>
  <si>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</si>
  <si>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</si>
  <si>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</si>
  <si>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</si>
  <si>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</si>
  <si>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</si>
  <si>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</si>
  <si>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</si>
  <si>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</si>
  <si>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</si>
  <si>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</si>
  <si>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</si>
  <si>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</si>
  <si>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</si>
  <si>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</si>
  <si>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</si>
  <si>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</si>
  <si>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</si>
  <si>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</si>
  <si>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</si>
  <si>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</si>
  <si>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</si>
  <si>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</si>
  <si>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</si>
  <si>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</si>
  <si>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</si>
  <si>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</si>
  <si>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</si>
  <si>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</si>
  <si>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</si>
  <si>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</si>
  <si>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</si>
  <si>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</si>
  <si>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</si>
  <si>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</si>
  <si>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</si>
  <si>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</si>
  <si>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</si>
  <si>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</si>
  <si>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</si>
  <si>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</si>
  <si>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</si>
  <si>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</si>
  <si>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</si>
  <si>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</si>
  <si>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</si>
  <si>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</si>
  <si>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</si>
  <si>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</si>
  <si>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</si>
  <si>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</si>
  <si>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</si>
  <si>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</si>
  <si>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</si>
  <si>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</si>
  <si>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</si>
  <si>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</si>
  <si>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</si>
  <si>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</si>
  <si>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</si>
  <si>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</si>
  <si>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</si>
  <si>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</si>
  <si>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</si>
  <si>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</si>
  <si>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</si>
  <si>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</si>
  <si>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</si>
  <si>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</si>
  <si>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</si>
  <si>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</si>
  <si>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</si>
  <si>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</si>
  <si>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</si>
  <si>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</si>
  <si>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</si>
  <si>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</si>
  <si>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</si>
  <si>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</si>
  <si>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</si>
  <si>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</si>
  <si>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</si>
  <si>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</si>
  <si>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</si>
  <si>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</si>
  <si>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</si>
  <si>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</si>
  <si>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</si>
  <si>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</si>
  <si>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</si>
  <si>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</si>
  <si>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</si>
  <si>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</si>
  <si>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</si>
  <si>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</si>
  <si>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</si>
  <si>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</si>
  <si>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</si>
  <si>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</si>
  <si>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</si>
  <si>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</si>
  <si>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</si>
  <si>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</si>
  <si>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</si>
  <si>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</si>
  <si>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</si>
  <si>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</si>
  <si>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</si>
  <si>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</si>
  <si>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</si>
  <si>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</si>
  <si>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</si>
  <si>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</si>
  <si>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</si>
  <si>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</si>
  <si>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</si>
  <si>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</si>
  <si>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</si>
  <si>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</si>
  <si>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</si>
  <si>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</si>
  <si>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</si>
  <si>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</si>
  <si>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</si>
  <si>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</si>
  <si>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</si>
  <si>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</si>
  <si>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</si>
  <si>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</si>
  <si>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</si>
  <si>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</si>
  <si>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</si>
  <si>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</si>
  <si>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</si>
  <si>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</si>
  <si>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</si>
  <si>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</si>
  <si>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</si>
  <si>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</si>
  <si>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</si>
  <si>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</si>
  <si>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</si>
  <si>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</si>
  <si>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</si>
  <si>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</si>
  <si>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</si>
  <si>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</si>
  <si>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</si>
  <si>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</si>
  <si>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</si>
  <si>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</si>
  <si>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</si>
  <si>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</si>
  <si>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</si>
  <si>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</si>
  <si>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</si>
  <si>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</si>
  <si>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</si>
  <si>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</si>
  <si>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</si>
  <si>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</si>
  <si>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</si>
  <si>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</si>
  <si>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</si>
  <si>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</si>
  <si>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</si>
  <si>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</si>
  <si>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</si>
  <si>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</si>
  <si>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</si>
  <si>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</si>
  <si>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</si>
  <si>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</si>
  <si>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</si>
  <si>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</si>
  <si>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</si>
  <si>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</si>
  <si>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</si>
  <si>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</si>
  <si>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</si>
  <si>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</si>
  <si>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</si>
  <si>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</si>
  <si>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</si>
  <si>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</si>
  <si>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</si>
  <si>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</si>
  <si>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</si>
  <si>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</si>
  <si>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</si>
  <si>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</si>
  <si>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</si>
  <si>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</si>
  <si>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</si>
  <si>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</si>
  <si>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</si>
  <si>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</si>
  <si>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</si>
  <si>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</si>
  <si>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</si>
  <si>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</si>
  <si>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</si>
  <si>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</si>
  <si>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</si>
  <si>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</si>
  <si>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</si>
  <si>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</si>
  <si>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</si>
  <si>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</si>
  <si>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</si>
  <si>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</si>
  <si>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</si>
  <si>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</si>
  <si>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</si>
  <si>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</si>
  <si>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</si>
  <si>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</si>
  <si>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</si>
  <si>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</si>
  <si>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</si>
  <si>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</si>
  <si>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</si>
  <si>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</si>
  <si>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</si>
  <si>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</si>
  <si>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</si>
  <si>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</si>
  <si>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</si>
  <si>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</si>
  <si>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</si>
  <si>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</si>
  <si>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</si>
  <si>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</si>
  <si>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</si>
  <si>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</si>
  <si>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</si>
  <si>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</si>
  <si>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</si>
  <si>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</si>
  <si>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</si>
  <si>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</si>
  <si>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</si>
  <si>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</si>
  <si>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</si>
  <si>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</si>
  <si>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</si>
  <si>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</si>
  <si>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</si>
  <si>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</si>
  <si>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</si>
  <si>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</si>
  <si>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</si>
  <si>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</si>
  <si>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</si>
  <si>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</si>
  <si>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</si>
  <si>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</si>
  <si>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</si>
  <si>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</si>
  <si>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</si>
  <si>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</si>
  <si>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</si>
  <si>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</si>
  <si>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</si>
  <si>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</si>
  <si>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</si>
  <si>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</si>
  <si>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</si>
  <si>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</si>
  <si>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</si>
  <si>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</si>
  <si>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</si>
  <si>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</si>
  <si>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</si>
  <si>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</si>
  <si>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</si>
  <si>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</si>
  <si>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</si>
  <si>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</si>
  <si>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</si>
  <si>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</si>
  <si>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</si>
  <si>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</si>
  <si>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</si>
  <si>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</si>
  <si>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</si>
  <si>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</si>
  <si>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</si>
  <si>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</si>
  <si>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</si>
  <si>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</si>
  <si>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</si>
  <si>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</si>
  <si>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</si>
  <si>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</si>
  <si>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</si>
  <si>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</si>
  <si>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</si>
  <si>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</si>
  <si>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</si>
  <si>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</si>
  <si>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</si>
  <si>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</si>
  <si>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</si>
  <si>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</si>
  <si>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</si>
  <si>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</si>
  <si>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</si>
  <si>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</si>
  <si>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</si>
  <si>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</si>
  <si>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</si>
  <si>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</si>
  <si>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</si>
  <si>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</si>
  <si>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</si>
  <si>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</si>
  <si>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</si>
  <si>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</si>
  <si>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</si>
  <si>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</si>
  <si>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</si>
  <si>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</si>
  <si>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</si>
  <si>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</si>
  <si>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</si>
  <si>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</si>
  <si>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</si>
  <si>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</si>
  <si>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</si>
  <si>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</si>
  <si>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</si>
  <si>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</si>
  <si>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</si>
  <si>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</si>
  <si>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</si>
  <si>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</si>
  <si>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</si>
  <si>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</si>
  <si>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</si>
  <si>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</si>
  <si>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</si>
  <si>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</si>
  <si>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</si>
  <si>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</si>
  <si>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</si>
  <si>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</si>
  <si>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</si>
  <si>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</si>
  <si>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</si>
  <si>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</si>
  <si>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</si>
  <si>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</si>
  <si>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</si>
  <si>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</si>
  <si>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</si>
  <si>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</si>
  <si>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</si>
  <si>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</si>
  <si>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</si>
  <si>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</si>
  <si>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</si>
  <si>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</si>
  <si>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</si>
  <si>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</si>
  <si>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</si>
  <si>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</si>
  <si>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</si>
  <si>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</si>
  <si>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</si>
  <si>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</si>
  <si>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</si>
  <si>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</si>
  <si>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</si>
  <si>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</si>
  <si>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</si>
  <si>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</si>
  <si>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</si>
  <si>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</si>
  <si>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</si>
  <si>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</si>
  <si>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</si>
  <si>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</si>
  <si>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</si>
  <si>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</si>
  <si>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</si>
  <si>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</si>
  <si>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</si>
  <si>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</si>
  <si>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</si>
  <si>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</si>
  <si>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</si>
  <si>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</si>
  <si>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</si>
  <si>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</si>
  <si>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</si>
  <si>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</si>
  <si>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</si>
  <si>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</si>
  <si>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</si>
  <si>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</si>
  <si>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</si>
  <si>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</si>
  <si>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</si>
  <si>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</si>
  <si>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</si>
  <si>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</si>
  <si>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</si>
  <si>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</si>
  <si>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</si>
  <si>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</si>
  <si>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</si>
  <si>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</si>
  <si>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</si>
  <si>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</si>
  <si>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</si>
  <si>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</si>
  <si>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</si>
  <si>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</si>
  <si>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</si>
  <si>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</si>
  <si>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</si>
  <si>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</si>
  <si>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</si>
  <si>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</si>
  <si>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</si>
  <si>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</si>
  <si>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</si>
  <si>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</si>
  <si>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</si>
  <si>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</si>
  <si>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</si>
  <si>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</si>
  <si>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</si>
  <si>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</si>
  <si>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</si>
  <si>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</si>
  <si>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</si>
  <si>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</si>
  <si>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</si>
  <si>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</si>
  <si>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</si>
  <si>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</si>
  <si>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</si>
  <si>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</si>
  <si>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</si>
  <si>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</si>
  <si>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</si>
  <si>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</si>
  <si>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</si>
  <si>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</si>
  <si>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</si>
  <si>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</si>
  <si>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</si>
  <si>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</si>
  <si>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</si>
  <si>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</si>
  <si>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</si>
  <si>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</si>
  <si>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</si>
  <si>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</si>
  <si>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</si>
  <si>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</si>
  <si>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</si>
  <si>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</si>
  <si>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</si>
  <si>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</si>
  <si>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</si>
  <si>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</si>
  <si>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</si>
  <si>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</si>
  <si>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</si>
  <si>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</si>
  <si>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</si>
  <si>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</si>
  <si>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</si>
  <si>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</si>
  <si>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</si>
  <si>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</si>
  <si>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</si>
  <si>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</si>
  <si>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</si>
  <si>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</si>
  <si>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</si>
  <si>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</si>
  <si>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</si>
  <si>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</si>
  <si>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</si>
  <si>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</si>
  <si>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</si>
  <si>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</si>
  <si>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</si>
  <si>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</si>
  <si>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</si>
  <si>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</si>
  <si>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</si>
  <si>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</si>
  <si>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</si>
  <si>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</si>
  <si>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</si>
  <si>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</si>
  <si>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</si>
  <si>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</si>
  <si>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</si>
  <si>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</si>
  <si>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</si>
  <si>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</si>
  <si>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</si>
  <si>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</si>
  <si>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</si>
  <si>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</si>
  <si>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</si>
  <si>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</si>
  <si>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</si>
  <si>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</si>
  <si>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</si>
  <si>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</si>
  <si>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</si>
  <si>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</si>
  <si>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</si>
  <si>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</si>
  <si>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</si>
  <si>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</si>
  <si>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</si>
  <si>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</si>
  <si>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</si>
  <si>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</si>
  <si>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</si>
  <si>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</si>
  <si>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</si>
  <si>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</si>
  <si>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</si>
  <si>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</si>
  <si>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</si>
  <si>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</si>
  <si>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</si>
  <si>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</si>
  <si>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</si>
  <si>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</si>
  <si>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</si>
  <si>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</si>
  <si>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</si>
  <si>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</si>
  <si>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</si>
  <si>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</si>
  <si>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</si>
  <si>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</si>
  <si>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</si>
  <si>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</si>
  <si>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</si>
  <si>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</si>
  <si>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</si>
  <si>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</si>
  <si>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</si>
  <si>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</si>
  <si>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</si>
  <si>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</si>
  <si>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</si>
  <si>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</si>
  <si>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</si>
  <si>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</si>
  <si>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</si>
  <si>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</si>
  <si>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</si>
  <si>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</si>
  <si>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</si>
  <si>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</si>
  <si>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</si>
  <si>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</si>
  <si>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</si>
  <si>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</si>
  <si>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</si>
  <si>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</si>
  <si>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</si>
  <si>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</si>
  <si>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</si>
  <si>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</si>
  <si>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</si>
  <si>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</si>
  <si>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</si>
  <si>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</si>
  <si>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</si>
  <si>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</si>
  <si>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</si>
  <si>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</si>
  <si>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</si>
  <si>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</si>
  <si>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</si>
  <si>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</si>
  <si>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</si>
  <si>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</si>
  <si>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</si>
  <si>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</si>
  <si>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</si>
  <si>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</si>
  <si>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</si>
  <si>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</si>
  <si>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</si>
  <si>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</si>
  <si>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</si>
  <si>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</si>
  <si>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</si>
  <si>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</si>
  <si>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</si>
  <si>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</si>
  <si>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</si>
  <si>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</si>
  <si>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</si>
  <si>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</si>
  <si>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</si>
  <si>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</si>
  <si>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</si>
  <si>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</si>
  <si>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</si>
  <si>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</si>
  <si>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</si>
  <si>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</si>
  <si>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</si>
  <si>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</si>
  <si>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</si>
  <si>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</si>
  <si>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</si>
  <si>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</si>
  <si>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</si>
  <si>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</si>
  <si>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</si>
  <si>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</si>
  <si>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</si>
  <si>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</si>
  <si>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</si>
  <si>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</si>
  <si>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</si>
  <si>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</si>
  <si>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</si>
  <si>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</si>
  <si>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</si>
  <si>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</si>
  <si>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</si>
  <si>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</si>
  <si>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</si>
  <si>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</si>
  <si>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</si>
  <si>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</si>
  <si>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</si>
  <si>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</si>
  <si>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</si>
  <si>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</si>
  <si>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</si>
  <si>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</si>
  <si>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</si>
  <si>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</si>
  <si>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</si>
  <si>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</si>
  <si>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</si>
  <si>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</si>
  <si>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</si>
  <si>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</si>
  <si>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</si>
  <si>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</si>
  <si>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</si>
  <si>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</si>
  <si>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</si>
  <si>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</si>
  <si>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</si>
  <si>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</si>
  <si>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</si>
  <si>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</si>
  <si>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</si>
  <si>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</si>
  <si>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</si>
  <si>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</si>
  <si>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</si>
  <si>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</si>
  <si>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</si>
  <si>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</si>
  <si>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</si>
  <si>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</si>
  <si>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</si>
  <si>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</si>
  <si>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</si>
  <si>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</si>
  <si>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</si>
  <si>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</si>
  <si>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</si>
  <si>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</si>
  <si>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</si>
  <si>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</si>
  <si>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</si>
  <si>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</si>
  <si>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</si>
  <si>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</si>
  <si>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</si>
  <si>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</si>
  <si>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</si>
  <si>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</si>
  <si>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</si>
  <si>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</si>
  <si>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</si>
  <si>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</si>
  <si>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</si>
  <si>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</si>
  <si>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</si>
  <si>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</si>
  <si>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</si>
  <si>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</si>
  <si>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</si>
  <si>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</si>
  <si>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</si>
  <si>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</si>
  <si>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</si>
  <si>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</si>
  <si>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</si>
  <si>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</si>
  <si>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</si>
  <si>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</si>
  <si>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</si>
  <si>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</si>
  <si>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</si>
  <si>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</si>
  <si>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</si>
  <si>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</si>
  <si>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</si>
  <si>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</si>
  <si>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</si>
  <si>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</si>
  <si>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</si>
  <si>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</si>
  <si>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</si>
  <si>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</si>
  <si>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</si>
  <si>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</si>
  <si>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</si>
  <si>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</si>
  <si>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</si>
  <si>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</si>
  <si>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</si>
  <si>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</si>
  <si>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</si>
  <si>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</si>
  <si>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</si>
  <si>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</si>
  <si>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</si>
  <si>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</si>
  <si>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</si>
  <si>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</si>
  <si>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</si>
  <si>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</si>
  <si>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</si>
  <si>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</si>
  <si>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</si>
  <si>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</si>
  <si>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</si>
  <si>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</si>
  <si>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</si>
  <si>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</si>
  <si>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</si>
  <si>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</si>
  <si>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</si>
  <si>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</si>
  <si>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</si>
  <si>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</si>
  <si>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</si>
  <si>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</si>
  <si>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</si>
  <si>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</si>
  <si>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</si>
  <si>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</si>
  <si>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</si>
  <si>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</si>
  <si>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</si>
  <si>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</si>
  <si>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</si>
  <si>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</si>
  <si>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</si>
  <si>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</si>
  <si>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</si>
  <si>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</si>
  <si>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</si>
  <si>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</si>
  <si>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</si>
  <si>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</si>
  <si>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</si>
  <si>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</si>
  <si>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</si>
  <si>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</si>
  <si>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</si>
  <si>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</si>
  <si>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</si>
  <si>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</si>
  <si>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</si>
  <si>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</si>
  <si>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</si>
  <si>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</si>
  <si>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</si>
  <si>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</si>
  <si>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</si>
  <si>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</si>
  <si>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</si>
  <si>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</si>
  <si>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</si>
  <si>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</si>
  <si>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</si>
  <si>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</si>
  <si>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</si>
  <si>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</si>
  <si>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</si>
  <si>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</si>
  <si>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</si>
  <si>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</si>
  <si>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</si>
  <si>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</si>
  <si>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</si>
  <si>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</si>
  <si>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</si>
  <si>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</si>
  <si>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</si>
  <si>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</si>
  <si>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</si>
  <si>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</si>
  <si>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</si>
  <si>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</si>
  <si>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</si>
  <si>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</si>
  <si>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</si>
  <si>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</si>
  <si>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</si>
  <si>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</si>
  <si>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</si>
  <si>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</si>
  <si>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</si>
  <si>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</si>
  <si>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</si>
  <si>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</si>
  <si>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</si>
  <si>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</si>
  <si>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</si>
  <si>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</si>
  <si>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</si>
  <si>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</si>
  <si>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</si>
  <si>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</si>
  <si>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</si>
  <si>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</si>
  <si>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</si>
  <si>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</si>
  <si>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</si>
  <si>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</si>
  <si>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</si>
  <si>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</si>
  <si>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</si>
  <si>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</si>
  <si>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</si>
  <si>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</si>
  <si>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</si>
  <si>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</si>
  <si>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</si>
  <si>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</si>
  <si>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</si>
  <si>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</si>
  <si>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</si>
  <si>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</si>
  <si>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</si>
  <si>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</si>
  <si>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</si>
  <si>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</si>
  <si>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</si>
  <si>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</si>
  <si>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</si>
  <si>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</si>
  <si>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</si>
  <si>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</si>
  <si>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</si>
  <si>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</si>
  <si>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</si>
  <si>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</si>
  <si>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</si>
  <si>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</si>
  <si>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</si>
  <si>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</si>
  <si>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</si>
  <si>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</si>
  <si>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</si>
  <si>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</si>
  <si>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</si>
  <si>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</si>
  <si>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</si>
  <si>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</si>
  <si>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</si>
  <si>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</si>
  <si>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</si>
  <si>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</si>
  <si>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</si>
  <si>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</si>
  <si>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</si>
  <si>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</si>
  <si>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</si>
  <si>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</si>
  <si>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</si>
  <si>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</si>
  <si>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</si>
  <si>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</si>
  <si>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</si>
  <si>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</si>
  <si>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</si>
  <si>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</si>
  <si>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</si>
  <si>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</si>
  <si>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</si>
  <si>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</si>
  <si>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</si>
  <si>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</si>
  <si>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</si>
  <si>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</si>
  <si>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</si>
  <si>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</si>
  <si>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</si>
  <si>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</si>
  <si>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</si>
  <si>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</si>
  <si>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</si>
  <si>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</si>
  <si>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</si>
  <si>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</si>
  <si>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</si>
  <si>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</si>
  <si>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</si>
  <si>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</si>
  <si>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</si>
  <si>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</si>
  <si>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</si>
  <si>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</si>
  <si>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</si>
  <si>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</si>
  <si>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</si>
  <si>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</si>
  <si>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</si>
  <si>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</si>
  <si>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</si>
  <si>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</si>
  <si>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</si>
  <si>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</si>
  <si>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</si>
  <si>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</si>
  <si>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</si>
  <si>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</si>
  <si>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</si>
  <si>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</si>
  <si>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</si>
  <si>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</si>
  <si>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</si>
  <si>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</si>
  <si>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</si>
  <si>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</si>
  <si>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</si>
  <si>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</si>
  <si>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</si>
  <si>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</si>
  <si>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</si>
  <si>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</si>
  <si>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</si>
  <si>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</si>
  <si>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</si>
  <si>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</si>
  <si>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</si>
  <si>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</si>
  <si>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</si>
  <si>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</si>
  <si>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</si>
  <si>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</si>
  <si>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</si>
  <si>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</si>
  <si>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</si>
  <si>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</si>
  <si>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</si>
  <si>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</si>
  <si>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</si>
  <si>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</si>
  <si>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</si>
  <si>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</si>
  <si>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</si>
  <si>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</si>
  <si>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</si>
  <si>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</si>
  <si>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</si>
  <si>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</si>
  <si>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</si>
  <si>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</si>
  <si>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</si>
  <si>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</si>
  <si>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</si>
  <si>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</si>
  <si>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</si>
  <si>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</si>
  <si>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</si>
  <si>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</si>
  <si>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</si>
  <si>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</si>
  <si>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</si>
  <si>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</si>
  <si>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</si>
  <si>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</si>
  <si>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</si>
  <si>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</si>
  <si>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</si>
  <si>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</si>
  <si>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</si>
  <si>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</si>
  <si>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</si>
  <si>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</si>
  <si>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</si>
  <si>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</si>
  <si>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</si>
  <si>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</si>
  <si>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</si>
  <si>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</si>
  <si>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</si>
  <si>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</si>
  <si>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</si>
  <si>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</si>
  <si>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</si>
  <si>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</si>
  <si>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</si>
  <si>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</si>
  <si>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</si>
  <si>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</si>
  <si>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</si>
  <si>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</si>
  <si>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</si>
  <si>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</si>
  <si>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</si>
  <si>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</si>
  <si>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</si>
  <si>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</si>
  <si>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</si>
  <si>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</si>
  <si>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</si>
  <si>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</si>
  <si>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</si>
  <si>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</si>
  <si>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</si>
  <si>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</si>
  <si>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</si>
  <si>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</si>
  <si>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</si>
  <si>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</si>
  <si>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</si>
  <si>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</si>
  <si>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</si>
  <si>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</si>
  <si>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</si>
  <si>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</si>
  <si>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</si>
  <si>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</si>
  <si>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</si>
  <si>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</si>
  <si>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</si>
  <si>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</si>
  <si>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</si>
  <si>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</si>
  <si>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</si>
  <si>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</si>
  <si>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</si>
  <si>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</si>
  <si>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</si>
  <si>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</si>
  <si>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</si>
  <si>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</si>
  <si>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</si>
  <si>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</si>
  <si>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</si>
  <si>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</si>
  <si>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</si>
  <si>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</si>
  <si>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</si>
  <si>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</si>
  <si>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</si>
  <si>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</si>
  <si>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</si>
  <si>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</si>
  <si>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</si>
  <si>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</si>
  <si>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</si>
  <si>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</si>
  <si>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</si>
  <si>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</si>
  <si>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</si>
  <si>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</si>
  <si>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</si>
  <si>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</si>
  <si>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</si>
  <si>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</si>
  <si>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</si>
  <si>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</si>
  <si>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</si>
  <si>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</si>
  <si>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</si>
  <si>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</si>
  <si>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</si>
  <si>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</si>
  <si>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</si>
  <si>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</si>
  <si>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</si>
  <si>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</si>
  <si>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</si>
  <si>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</si>
  <si>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</si>
  <si>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</si>
  <si>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</si>
  <si>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</si>
  <si>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</si>
  <si>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</si>
  <si>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</si>
  <si>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</si>
  <si>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</si>
  <si>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</si>
  <si>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</si>
  <si>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</si>
  <si>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</si>
  <si>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</si>
  <si>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</si>
  <si>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</si>
  <si>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</si>
  <si>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</si>
  <si>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</si>
  <si>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</si>
  <si>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</si>
  <si>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</si>
  <si>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</si>
  <si>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</si>
  <si>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</si>
  <si>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</si>
  <si>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</si>
  <si>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</si>
  <si>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</si>
  <si>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</si>
  <si>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</si>
  <si>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</si>
  <si>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</si>
  <si>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</si>
  <si>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</si>
  <si>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</si>
  <si>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</si>
  <si>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</si>
  <si>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</si>
  <si>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</si>
  <si>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</si>
  <si>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</si>
  <si>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</si>
  <si>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</si>
  <si>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</si>
  <si>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</si>
  <si>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</si>
  <si>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</si>
  <si>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</si>
  <si>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</si>
  <si>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</si>
  <si>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</si>
  <si>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</si>
  <si>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</si>
  <si>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</si>
  <si>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</si>
  <si>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</si>
  <si>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</si>
  <si>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</si>
  <si>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</si>
  <si>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</si>
  <si>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</si>
  <si>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</si>
  <si>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</si>
  <si>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</si>
  <si>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</si>
  <si>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</si>
  <si>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</si>
  <si>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</si>
  <si>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</si>
  <si>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</si>
  <si>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</si>
  <si>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</si>
  <si>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</si>
  <si>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</si>
  <si>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</si>
  <si>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</si>
  <si>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</si>
  <si>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</si>
  <si>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</si>
  <si>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</si>
  <si>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</si>
  <si>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</si>
  <si>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</si>
  <si>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</si>
  <si>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</si>
  <si>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</si>
  <si>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</si>
  <si>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</si>
  <si>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</si>
  <si>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</si>
  <si>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</si>
  <si>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</si>
  <si>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</si>
  <si>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</si>
  <si>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</si>
  <si>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</si>
  <si>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</si>
  <si>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</si>
  <si>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</si>
  <si>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</si>
  <si>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</si>
  <si>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</si>
  <si>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</si>
  <si>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</si>
  <si>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</si>
  <si>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</si>
  <si>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</si>
  <si>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</si>
  <si>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</si>
  <si>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</si>
  <si>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</si>
  <si>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</si>
  <si>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</si>
  <si>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</si>
  <si>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</si>
  <si>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</si>
  <si>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</si>
  <si>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</si>
  <si>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</si>
  <si>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</si>
  <si>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</si>
  <si>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</si>
  <si>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</si>
  <si>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</si>
  <si>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</si>
  <si>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</si>
  <si>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</si>
  <si>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</si>
  <si>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</si>
  <si>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</si>
  <si>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</si>
  <si>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</si>
  <si>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</si>
  <si>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</si>
  <si>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</si>
  <si>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</si>
  <si>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</si>
  <si>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</si>
  <si>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</si>
  <si>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</si>
  <si>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</si>
  <si>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</si>
  <si>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</si>
  <si>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</si>
  <si>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</si>
  <si>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</si>
  <si>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</si>
  <si>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</si>
  <si>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</si>
  <si>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</si>
  <si>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</si>
  <si>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</si>
  <si>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</si>
  <si>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</si>
  <si>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</si>
  <si>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</si>
  <si>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</si>
  <si>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</si>
  <si>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</si>
  <si>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</si>
  <si>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</si>
  <si>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</si>
  <si>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</si>
  <si>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</si>
  <si>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</si>
  <si>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</si>
  <si>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</si>
  <si>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</si>
  <si>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</si>
  <si>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</si>
  <si>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</si>
  <si>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</si>
  <si>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</si>
  <si>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</si>
  <si>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</si>
  <si>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</si>
  <si>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</si>
  <si>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</si>
  <si>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</si>
  <si>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</si>
  <si>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</si>
  <si>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</si>
  <si>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</si>
  <si>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</si>
  <si>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</si>
  <si>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</si>
  <si>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</si>
  <si>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</si>
  <si>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</si>
  <si>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</si>
  <si>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</si>
  <si>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</si>
  <si>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</si>
  <si>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</si>
  <si>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</si>
  <si>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</si>
  <si>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</si>
  <si>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</si>
  <si>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</si>
  <si>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</si>
  <si>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</si>
  <si>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</si>
  <si>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</si>
  <si>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</si>
  <si>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</si>
  <si>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</si>
  <si>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</si>
  <si>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</si>
  <si>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</si>
  <si>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</si>
  <si>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</si>
  <si>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</si>
  <si>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</si>
  <si>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</si>
  <si>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</si>
  <si>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</si>
  <si>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</si>
  <si>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</si>
  <si>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</si>
  <si>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</si>
  <si>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</si>
  <si>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</si>
  <si>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</si>
  <si>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</si>
  <si>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</si>
  <si>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</si>
  <si>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</si>
  <si>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</si>
  <si>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</si>
  <si>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</si>
  <si>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</si>
  <si>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</si>
  <si>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</si>
  <si>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</si>
  <si>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</si>
  <si>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</si>
  <si>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</si>
  <si>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</si>
  <si>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</si>
  <si>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</si>
  <si>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</si>
  <si>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</si>
  <si>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</si>
  <si>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</si>
  <si>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</si>
  <si>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</si>
  <si>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</si>
  <si>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</si>
  <si>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</si>
  <si>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</si>
  <si>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</si>
  <si>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</si>
  <si>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</si>
  <si>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</si>
  <si>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</si>
  <si>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</si>
  <si>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</si>
  <si>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</si>
  <si>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</si>
  <si>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</si>
  <si>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</si>
  <si>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</si>
  <si>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</si>
  <si>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</si>
  <si>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</si>
  <si>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</si>
  <si>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</si>
  <si>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</si>
  <si>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</si>
  <si>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</si>
  <si>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</si>
  <si>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</si>
  <si>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</si>
  <si>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</si>
  <si>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</si>
  <si>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</si>
  <si>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</si>
  <si>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</si>
  <si>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</si>
  <si>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</si>
  <si>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</si>
  <si>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</si>
  <si>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</si>
  <si>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</si>
  <si>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</si>
  <si>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</si>
  <si>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</si>
  <si>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</si>
  <si>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</si>
  <si>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</si>
  <si>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</si>
  <si>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</si>
  <si>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</si>
  <si>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</si>
  <si>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</si>
  <si>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</si>
  <si>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</si>
  <si>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</si>
  <si>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</si>
  <si>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</si>
  <si>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</si>
  <si>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</si>
  <si>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</si>
  <si>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</si>
  <si>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</si>
  <si>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</si>
  <si>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</si>
  <si>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</si>
  <si>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</si>
  <si>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</si>
  <si>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</si>
  <si>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</si>
  <si>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</si>
  <si>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</si>
  <si>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</si>
  <si>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</si>
  <si>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</si>
  <si>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</si>
  <si>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</si>
  <si>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</si>
  <si>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</si>
  <si>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</si>
  <si>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</si>
  <si>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</si>
  <si>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</si>
  <si>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</si>
  <si>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</si>
  <si>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</si>
  <si>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</si>
  <si>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</si>
  <si>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</si>
  <si>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</si>
  <si>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</si>
  <si>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</si>
  <si>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</si>
  <si>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</si>
  <si>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</si>
  <si>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</si>
  <si>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</si>
  <si>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</si>
  <si>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</si>
  <si>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</si>
  <si>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</si>
  <si>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</si>
  <si>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</si>
  <si>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</si>
  <si>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</si>
  <si>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</si>
  <si>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</si>
  <si>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</si>
  <si>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</si>
  <si>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</si>
  <si>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</si>
  <si>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</si>
  <si>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</si>
  <si>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</si>
  <si>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</si>
  <si>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</si>
  <si>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</si>
  <si>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</si>
  <si>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</si>
  <si>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</si>
  <si>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</si>
  <si>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</si>
  <si>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</si>
  <si>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</si>
  <si>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</si>
  <si>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</si>
  <si>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</si>
  <si>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</si>
  <si>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</si>
  <si>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</si>
  <si>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</si>
  <si>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</si>
  <si>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</si>
  <si>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</si>
  <si>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</si>
  <si>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</si>
  <si>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</si>
  <si>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</si>
  <si>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</si>
  <si>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</si>
  <si>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</si>
  <si>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</si>
  <si>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</si>
  <si>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</si>
  <si>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</si>
  <si>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</si>
  <si>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</si>
  <si>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</si>
  <si>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</si>
  <si>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</si>
  <si>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</si>
  <si>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</si>
  <si>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</si>
  <si>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</si>
  <si>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</si>
  <si>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</si>
  <si>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</si>
  <si>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</si>
  <si>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</si>
  <si>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</si>
  <si>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</si>
  <si>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</si>
  <si>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</si>
  <si>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</si>
  <si>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</si>
  <si>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</si>
  <si>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</si>
  <si>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</si>
  <si>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</si>
  <si>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</si>
  <si>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</si>
  <si>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</si>
  <si>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</si>
  <si>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</si>
  <si>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</si>
  <si>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</si>
  <si>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</si>
  <si>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</si>
  <si>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</si>
  <si>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</si>
  <si>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</si>
  <si>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</si>
  <si>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</si>
  <si>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</si>
  <si>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</si>
  <si>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</si>
  <si>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</si>
  <si>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</si>
  <si>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</si>
  <si>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</si>
  <si>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</si>
  <si>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</si>
  <si>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</si>
  <si>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</si>
  <si>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</si>
  <si>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</si>
  <si>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</si>
  <si>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</si>
  <si>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</si>
  <si>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</si>
  <si>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</si>
  <si>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</si>
  <si>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</si>
  <si>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</si>
  <si>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</si>
  <si>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</si>
  <si>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</si>
  <si>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</si>
  <si>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</si>
  <si>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</si>
  <si>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</si>
  <si>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</si>
  <si>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</si>
  <si>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</si>
  <si>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</si>
  <si>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</si>
  <si>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</si>
  <si>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</si>
  <si>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</si>
  <si>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</si>
  <si>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</si>
  <si>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</si>
  <si>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</si>
  <si>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</si>
  <si>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</si>
  <si>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</si>
  <si>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</si>
  <si>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</si>
  <si>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</si>
  <si>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</si>
  <si>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</si>
  <si>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</si>
  <si>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</si>
  <si>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</si>
  <si>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</si>
  <si>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</si>
  <si>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</si>
  <si>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</si>
  <si>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</si>
  <si>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</si>
  <si>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</si>
  <si>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</si>
  <si>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</si>
  <si>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</si>
  <si>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</si>
  <si>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</si>
  <si>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</si>
  <si>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</si>
  <si>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</si>
  <si>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</si>
  <si>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</si>
  <si>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</si>
  <si>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</si>
  <si>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</si>
  <si>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</si>
  <si>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</si>
  <si>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</si>
  <si>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</si>
  <si>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</si>
  <si>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</si>
  <si>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</si>
  <si>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</si>
  <si>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</si>
  <si>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</si>
  <si>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</si>
  <si>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</si>
  <si>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</si>
  <si>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</si>
  <si>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</si>
  <si>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</si>
  <si>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</si>
  <si>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</si>
  <si>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</si>
  <si>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</si>
  <si>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</si>
  <si>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</si>
  <si>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</si>
  <si>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</si>
  <si>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</si>
  <si>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</si>
  <si>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</si>
  <si>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</si>
  <si>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</si>
  <si>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</si>
  <si>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</si>
  <si>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</si>
  <si>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</si>
  <si>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</si>
  <si>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</si>
  <si>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</si>
  <si>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</si>
  <si>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</si>
  <si>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</si>
  <si>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</si>
  <si>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</si>
  <si>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</si>
  <si>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</si>
  <si>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</si>
  <si>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</si>
  <si>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</si>
  <si>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</si>
  <si>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</si>
  <si>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</si>
  <si>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</si>
  <si>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</si>
  <si>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</si>
  <si>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</si>
  <si>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</si>
  <si>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</si>
  <si>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</si>
  <si>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</si>
  <si>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</si>
  <si>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</si>
  <si>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</si>
  <si>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</si>
  <si>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</si>
  <si>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</si>
  <si>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</si>
  <si>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</si>
  <si>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</si>
  <si>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</si>
  <si>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</si>
  <si>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</si>
  <si>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</si>
  <si>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</si>
  <si>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</si>
  <si>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</si>
  <si>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</si>
  <si>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</si>
  <si>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</si>
  <si>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</si>
  <si>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</si>
  <si>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</si>
  <si>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</si>
  <si>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</si>
  <si>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</si>
  <si>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</si>
  <si>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</si>
  <si>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</si>
  <si>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</si>
  <si>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</si>
  <si>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</si>
  <si>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</si>
  <si>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</si>
  <si>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</si>
  <si>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</si>
  <si>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</si>
  <si>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</si>
  <si>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</si>
  <si>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</si>
  <si>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</si>
  <si>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</si>
  <si>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</si>
  <si>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</si>
  <si>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</si>
  <si>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</si>
  <si>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</si>
  <si>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</si>
  <si>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</si>
  <si>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</si>
  <si>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</si>
  <si>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</si>
  <si>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</si>
  <si>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</si>
  <si>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</si>
  <si>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</si>
  <si>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</si>
  <si>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</si>
  <si>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</si>
  <si>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</si>
  <si>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</si>
  <si>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</si>
  <si>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</si>
  <si>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</si>
  <si>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</si>
  <si>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</si>
  <si>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</si>
  <si>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</si>
  <si>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</si>
  <si>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</si>
  <si>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</si>
  <si>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</si>
  <si>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</si>
  <si>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</si>
  <si>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</si>
  <si>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</si>
  <si>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</si>
  <si>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</si>
  <si>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</si>
  <si>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</si>
  <si>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</si>
  <si>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</si>
  <si>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</si>
  <si>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</si>
  <si>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</si>
  <si>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</si>
  <si>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</si>
  <si>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</si>
  <si>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</si>
  <si>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</si>
  <si>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</si>
  <si>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</si>
  <si>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</si>
  <si>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</si>
  <si>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</si>
  <si>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</si>
  <si>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</si>
  <si>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</si>
  <si>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</si>
  <si>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</si>
  <si>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</si>
  <si>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</si>
  <si>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</si>
  <si>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</si>
  <si>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</si>
  <si>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</si>
  <si>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</si>
  <si>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</si>
  <si>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</si>
  <si>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</si>
  <si>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</si>
  <si>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</si>
  <si>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</si>
  <si>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</si>
  <si>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</si>
  <si>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</si>
  <si>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</si>
  <si>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</si>
  <si>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</si>
  <si>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</si>
  <si>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</si>
  <si>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</si>
  <si>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</si>
  <si>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</si>
  <si>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</si>
  <si>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</si>
  <si>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</si>
  <si>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</si>
  <si>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</si>
  <si>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</si>
  <si>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</si>
  <si>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</si>
  <si>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</si>
  <si>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</si>
  <si>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</si>
  <si>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</si>
  <si>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</si>
  <si>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</si>
  <si>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</si>
  <si>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</si>
  <si>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</si>
  <si>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</si>
  <si>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</si>
  <si>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</si>
  <si>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</si>
  <si>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</si>
  <si>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</si>
  <si>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</si>
  <si>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</si>
  <si>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</si>
  <si>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</si>
  <si>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</si>
  <si>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</si>
  <si>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</si>
  <si>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</si>
  <si>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</si>
  <si>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</si>
  <si>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</si>
  <si>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</si>
  <si>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</si>
  <si>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</si>
  <si>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</si>
  <si>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</si>
  <si>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</si>
  <si>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</si>
  <si>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</si>
  <si>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</si>
  <si>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</si>
  <si>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</si>
  <si>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</si>
  <si>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</si>
  <si>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</si>
  <si>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</si>
  <si>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</si>
  <si>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</si>
  <si>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</si>
  <si>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</si>
  <si>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</si>
  <si>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</si>
  <si>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</si>
  <si>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</si>
  <si>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</si>
  <si>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</si>
  <si>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</si>
  <si>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</si>
  <si>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</si>
  <si>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</si>
  <si>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</si>
  <si>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</si>
  <si>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</si>
  <si>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</si>
  <si>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</si>
  <si>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</si>
  <si>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</si>
  <si>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</si>
  <si>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</si>
  <si>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</si>
  <si>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</si>
  <si>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</si>
  <si>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</si>
  <si>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</si>
  <si>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</si>
  <si>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</si>
  <si>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</si>
  <si>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</si>
  <si>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</si>
  <si>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</si>
  <si>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</si>
  <si>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</si>
  <si>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</si>
  <si>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</si>
  <si>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</si>
  <si>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</si>
  <si>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</si>
  <si>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</si>
  <si>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</si>
  <si>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</si>
  <si>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</si>
  <si>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</si>
  <si>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</si>
  <si>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</si>
  <si>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</si>
  <si>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</si>
  <si>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</si>
  <si>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</si>
  <si>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</si>
  <si>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</si>
  <si>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</si>
  <si>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</si>
  <si>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</si>
  <si>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</si>
  <si>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</si>
  <si>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</si>
  <si>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</si>
  <si>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</si>
  <si>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</si>
  <si>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</si>
  <si>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</si>
  <si>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</si>
  <si>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</si>
  <si>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</si>
  <si>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</si>
  <si>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</si>
  <si>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</si>
  <si>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</si>
  <si>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</si>
  <si>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</si>
  <si>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</si>
  <si>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</si>
  <si>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</si>
  <si>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</si>
  <si>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</si>
  <si>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</si>
  <si>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</si>
  <si>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</si>
  <si>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</si>
  <si>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</si>
  <si>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</si>
  <si>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</si>
  <si>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</si>
  <si>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</si>
  <si>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</si>
  <si>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</si>
  <si>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</si>
  <si>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</si>
  <si>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</si>
  <si>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</si>
  <si>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</si>
  <si>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</si>
  <si>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</si>
  <si>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</si>
  <si>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</si>
  <si>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</si>
  <si>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</si>
  <si>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</si>
  <si>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</si>
  <si>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</si>
  <si>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</si>
  <si>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</si>
  <si>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</si>
  <si>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</si>
  <si>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</si>
  <si>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</si>
  <si>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</si>
  <si>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</si>
  <si>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</si>
  <si>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</si>
  <si>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</si>
  <si>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</si>
  <si>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</si>
  <si>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</si>
  <si>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</si>
  <si>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</si>
  <si>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</si>
  <si>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</si>
  <si>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</si>
  <si>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</si>
  <si>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</si>
  <si>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</si>
  <si>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</si>
  <si>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</si>
  <si>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</si>
  <si>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</si>
  <si>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</si>
  <si>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</si>
  <si>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</si>
  <si>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</si>
  <si>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</si>
  <si>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</si>
  <si>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</si>
  <si>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</si>
  <si>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</si>
  <si>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</si>
  <si>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</si>
  <si>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</si>
  <si>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</si>
  <si>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</si>
  <si>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</si>
  <si>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</si>
  <si>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</si>
  <si>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</si>
  <si>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</si>
  <si>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</si>
  <si>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</si>
  <si>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</si>
  <si>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</si>
  <si>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</si>
  <si>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</si>
  <si>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</si>
  <si>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</si>
  <si>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</si>
  <si>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</si>
  <si>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</si>
  <si>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</si>
  <si>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</si>
  <si>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</si>
  <si>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</si>
  <si>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</si>
  <si>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</si>
  <si>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</si>
  <si>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</si>
  <si>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</si>
  <si>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</si>
  <si>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</si>
  <si>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</si>
  <si>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</si>
  <si>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</si>
  <si>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</si>
  <si>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</si>
  <si>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</si>
  <si>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</si>
  <si>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</si>
  <si>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</si>
  <si>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</si>
  <si>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</si>
  <si>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</si>
  <si>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</si>
  <si>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</si>
  <si>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</si>
  <si>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</si>
  <si>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</si>
  <si>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</si>
  <si>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</si>
  <si>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</si>
  <si>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</si>
  <si>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</si>
  <si>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</si>
  <si>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</si>
  <si>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</si>
  <si>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</si>
  <si>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</si>
  <si>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</si>
  <si>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</si>
  <si>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</si>
  <si>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</si>
  <si>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</si>
  <si>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</si>
  <si>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</si>
  <si>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</si>
  <si>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</si>
  <si>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</si>
  <si>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</si>
  <si>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</si>
  <si>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</si>
  <si>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</si>
  <si>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</si>
  <si>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</si>
  <si>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</si>
  <si>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</si>
  <si>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</si>
  <si>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</si>
  <si>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</si>
  <si>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</si>
  <si>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</si>
  <si>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</si>
  <si>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</si>
  <si>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</si>
  <si>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</si>
  <si>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</si>
  <si>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</si>
  <si>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</si>
  <si>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</si>
  <si>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</si>
  <si>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</si>
  <si>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</si>
  <si>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</si>
  <si>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</si>
  <si>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</si>
  <si>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</si>
  <si>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</si>
  <si>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</si>
  <si>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</si>
  <si>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</si>
  <si>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</si>
  <si>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</si>
  <si>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</si>
  <si>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</si>
  <si>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</si>
  <si>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</si>
  <si>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</si>
  <si>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</si>
  <si>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</si>
  <si>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</si>
  <si>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</si>
  <si>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</si>
  <si>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</si>
  <si>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</si>
  <si>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</si>
  <si>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</si>
  <si>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</si>
  <si>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</si>
  <si>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</si>
  <si>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</si>
  <si>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</si>
  <si>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</si>
  <si>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</si>
  <si>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</si>
  <si>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</si>
  <si>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</si>
  <si>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</si>
  <si>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</si>
  <si>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</si>
  <si>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</si>
  <si>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</si>
  <si>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</si>
  <si>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</si>
  <si>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</si>
  <si>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</si>
  <si>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</si>
  <si>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</si>
  <si>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</si>
  <si>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</si>
  <si>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</si>
  <si>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</si>
  <si>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</si>
  <si>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</si>
  <si>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</si>
  <si>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</si>
  <si>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</si>
  <si>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</si>
  <si>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</si>
  <si>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</si>
  <si>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</si>
  <si>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</si>
  <si>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</si>
  <si>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</si>
  <si>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</si>
  <si>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</si>
  <si>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</si>
  <si>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</si>
  <si>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</si>
  <si>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</si>
  <si>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</si>
  <si>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</si>
  <si>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</si>
  <si>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</si>
  <si>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</si>
  <si>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</si>
  <si>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</si>
  <si>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</si>
  <si>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</si>
  <si>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</si>
  <si>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</si>
  <si>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</si>
  <si>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</si>
  <si>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</si>
  <si>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</si>
  <si>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</si>
  <si>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</si>
  <si>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</si>
  <si>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</si>
  <si>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</si>
  <si>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</si>
  <si>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</si>
  <si>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</si>
  <si>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</si>
  <si>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</si>
  <si>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</si>
  <si>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</si>
  <si>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</si>
  <si>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</si>
  <si>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</si>
  <si>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</si>
  <si>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</si>
  <si>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</si>
  <si>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</si>
  <si>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</si>
  <si>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</si>
  <si>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</si>
  <si>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</si>
  <si>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</si>
  <si>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</si>
  <si>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</si>
  <si>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</si>
  <si>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</si>
  <si>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</si>
  <si>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</si>
  <si>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</si>
  <si>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</si>
  <si>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</si>
  <si>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</si>
  <si>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</si>
  <si>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</si>
  <si>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</si>
  <si>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</si>
  <si>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</si>
  <si>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</si>
  <si>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</si>
  <si>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</si>
  <si>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</si>
  <si>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</si>
  <si>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</si>
  <si>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</si>
  <si>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</si>
  <si>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</si>
  <si>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</si>
  <si>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</si>
  <si>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</si>
  <si>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</si>
  <si>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</si>
  <si>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</si>
  <si>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</si>
  <si>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</si>
  <si>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</si>
  <si>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</si>
  <si>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</si>
  <si>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</si>
  <si>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</si>
  <si>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</si>
  <si>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</si>
  <si>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</si>
  <si>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</si>
  <si>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</si>
  <si>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</si>
  <si>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</si>
  <si>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</si>
  <si>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</si>
  <si>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</si>
  <si>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</si>
  <si>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</si>
  <si>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</si>
  <si>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</si>
  <si>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</si>
  <si>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</si>
  <si>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</si>
  <si>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</si>
  <si>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</si>
  <si>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</si>
  <si>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</si>
  <si>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</si>
  <si>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</si>
  <si>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</si>
  <si>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</si>
  <si>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</si>
  <si>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</si>
  <si>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</si>
  <si>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</si>
  <si>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</si>
  <si>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</si>
  <si>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</si>
  <si>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</si>
  <si>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</si>
  <si>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</si>
  <si>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</si>
  <si>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</si>
  <si>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</si>
  <si>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</si>
  <si>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</si>
  <si>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</si>
  <si>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</si>
  <si>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</si>
  <si>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</si>
  <si>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</si>
  <si>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</si>
  <si>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</si>
  <si>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</si>
  <si>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</si>
  <si>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</si>
  <si>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</si>
  <si>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</si>
  <si>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</si>
  <si>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</si>
  <si>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</si>
  <si>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</si>
  <si>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</si>
  <si>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</si>
  <si>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</si>
  <si>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</si>
  <si>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</si>
  <si>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</si>
  <si>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</si>
  <si>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</si>
  <si>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</si>
  <si>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</si>
  <si>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</si>
  <si>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</si>
  <si>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</si>
  <si>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</si>
  <si>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</si>
  <si>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</si>
  <si>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</si>
  <si>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</si>
  <si>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</si>
  <si>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</si>
  <si>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</si>
  <si>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</si>
  <si>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</si>
  <si>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</si>
  <si>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</si>
  <si>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</si>
  <si>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</si>
  <si>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</si>
  <si>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</si>
  <si>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</si>
  <si>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</si>
  <si>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</si>
  <si>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</si>
  <si>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</si>
  <si>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</si>
  <si>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</si>
  <si>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</si>
  <si>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</si>
  <si>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</si>
  <si>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</si>
  <si>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</si>
  <si>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</si>
  <si>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</si>
  <si>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</si>
  <si>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</si>
  <si>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</si>
  <si>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</si>
  <si>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</si>
  <si>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</si>
  <si>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</si>
  <si>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</si>
  <si>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</si>
  <si>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</si>
  <si>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</si>
  <si>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</si>
  <si>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</si>
  <si>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</si>
  <si>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</si>
  <si>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</si>
  <si>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</si>
  <si>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</si>
  <si>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</si>
  <si>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</si>
  <si>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</si>
  <si>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</si>
  <si>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</si>
  <si>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</si>
  <si>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</si>
  <si>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</si>
  <si>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</si>
  <si>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</si>
  <si>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</si>
  <si>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</si>
  <si>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</si>
  <si>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</si>
  <si>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</si>
  <si>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</si>
  <si>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</si>
  <si>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</si>
  <si>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</si>
  <si>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</si>
  <si>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</si>
  <si>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</si>
  <si>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</si>
  <si>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</si>
  <si>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</si>
  <si>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</si>
  <si>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</si>
  <si>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</si>
  <si>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</si>
  <si>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</si>
  <si>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</si>
  <si>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</si>
  <si>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</si>
  <si>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</si>
  <si>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</si>
  <si>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</si>
  <si>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</si>
  <si>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</si>
  <si>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</si>
  <si>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</si>
  <si>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</si>
  <si>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</si>
  <si>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</si>
  <si>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</si>
  <si>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</si>
  <si>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</si>
  <si>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</si>
  <si>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</si>
  <si>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</si>
  <si>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</si>
  <si>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</si>
  <si>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</si>
  <si>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</si>
  <si>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</si>
  <si>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</si>
  <si>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</si>
  <si>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</si>
  <si>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</si>
  <si>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</si>
  <si>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</si>
  <si>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</si>
  <si>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</si>
  <si>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</si>
  <si>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</si>
  <si>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</si>
  <si>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</si>
  <si>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</si>
  <si>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</si>
  <si>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</si>
  <si>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</si>
  <si>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</si>
  <si>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</si>
  <si>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</si>
  <si>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</si>
  <si>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</si>
  <si>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</si>
  <si>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</si>
  <si>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</si>
  <si>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</si>
  <si>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</si>
  <si>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</si>
  <si>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</si>
  <si>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</si>
  <si>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</si>
  <si>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</si>
  <si>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</si>
  <si>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</si>
  <si>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</si>
  <si>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</si>
  <si>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</si>
  <si>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</si>
  <si>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</si>
  <si>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</si>
  <si>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</si>
  <si>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</si>
  <si>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</si>
  <si>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</si>
  <si>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</si>
  <si>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</si>
  <si>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</si>
  <si>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</si>
  <si>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</si>
  <si>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</si>
  <si>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</si>
  <si>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</si>
  <si>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</si>
  <si>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</si>
  <si>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</si>
  <si>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</si>
  <si>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</si>
  <si>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</si>
  <si>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</si>
  <si>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</si>
  <si>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</si>
  <si>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</si>
  <si>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</si>
  <si>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</si>
  <si>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</si>
  <si>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</si>
  <si>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</si>
  <si>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</si>
  <si>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</si>
  <si>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</si>
  <si>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</si>
  <si>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</si>
  <si>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</si>
  <si>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</si>
  <si>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</si>
  <si>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</si>
  <si>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</si>
  <si>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</si>
  <si>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</si>
  <si>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</si>
  <si>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</si>
  <si>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</si>
  <si>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</si>
  <si>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</si>
  <si>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</si>
  <si>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</si>
  <si>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</si>
  <si>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</si>
  <si>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</si>
  <si>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</si>
  <si>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</si>
  <si>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</si>
  <si>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</si>
  <si>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</si>
  <si>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</si>
  <si>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</si>
  <si>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</si>
  <si>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</si>
  <si>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</si>
  <si>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</si>
  <si>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</si>
  <si>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</si>
  <si>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</si>
  <si>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</si>
  <si>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</si>
  <si>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</si>
  <si>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</si>
  <si>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</si>
  <si>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</si>
  <si>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</si>
  <si>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</si>
  <si>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</si>
  <si>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</si>
  <si>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</si>
  <si>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</si>
  <si>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</si>
  <si>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</si>
  <si>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</si>
  <si>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</si>
  <si>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</si>
  <si>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</si>
  <si>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</si>
  <si>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</si>
  <si>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</si>
  <si>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</si>
  <si>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</si>
  <si>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</si>
  <si>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</si>
  <si>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</si>
  <si>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</si>
  <si>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</si>
  <si>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</si>
  <si>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</si>
  <si>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</si>
  <si>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</si>
  <si>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</si>
  <si>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</si>
  <si>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</si>
  <si>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</si>
  <si>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</si>
  <si>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</si>
  <si>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</si>
  <si>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</si>
  <si>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</si>
  <si>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</si>
  <si>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</si>
  <si>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</si>
  <si>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</si>
  <si>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</si>
  <si>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</si>
  <si>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</si>
  <si>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</si>
  <si>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</si>
  <si>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</si>
  <si>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</si>
  <si>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</si>
  <si>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</si>
  <si>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</si>
  <si>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</si>
  <si>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</si>
  <si>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</si>
  <si>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</si>
  <si>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</si>
  <si>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</si>
  <si>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</si>
  <si>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</si>
  <si>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</si>
  <si>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</si>
  <si>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</si>
  <si>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</si>
  <si>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</si>
  <si>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</si>
  <si>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</si>
  <si>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</si>
  <si>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</si>
  <si>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</si>
  <si>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</si>
  <si>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</si>
  <si>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</si>
  <si>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</si>
  <si>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</si>
  <si>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</si>
  <si>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</si>
  <si>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</si>
  <si>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</si>
  <si>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</si>
  <si>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</si>
  <si>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</si>
  <si>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</si>
  <si>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</si>
  <si>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</si>
  <si>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</si>
  <si>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</si>
  <si>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</si>
  <si>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</si>
  <si>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</si>
  <si>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</si>
  <si>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</si>
  <si>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</si>
  <si>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</si>
  <si>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</si>
  <si>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</si>
  <si>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</si>
  <si>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</si>
  <si>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</si>
  <si>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</si>
  <si>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</si>
  <si>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</si>
  <si>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</si>
  <si>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</si>
  <si>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</si>
  <si>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</si>
  <si>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</si>
  <si>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</si>
  <si>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</si>
  <si>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</si>
  <si>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</si>
  <si>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</si>
  <si>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</si>
  <si>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</si>
  <si>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</si>
  <si>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</si>
  <si>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</si>
  <si>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</si>
  <si>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</si>
  <si>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</si>
  <si>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</si>
  <si>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</si>
  <si>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</si>
  <si>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</si>
  <si>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</si>
  <si>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</si>
  <si>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</si>
  <si>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</si>
  <si>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</si>
  <si>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</si>
  <si>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</si>
  <si>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</si>
  <si>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</si>
  <si>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</si>
  <si>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</si>
  <si>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</si>
  <si>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</si>
  <si>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</si>
  <si>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</si>
  <si>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</si>
  <si>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</si>
  <si>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</si>
  <si>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</si>
  <si>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</si>
  <si>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</si>
  <si>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</si>
  <si>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</si>
  <si>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</si>
  <si>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</si>
  <si>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</si>
  <si>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</si>
  <si>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</si>
  <si>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</si>
  <si>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</si>
  <si>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</si>
  <si>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</si>
  <si>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</si>
  <si>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</si>
  <si>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</si>
  <si>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</si>
  <si>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</si>
  <si>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</si>
  <si>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</si>
  <si>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</si>
  <si>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</si>
  <si>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</si>
  <si>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</si>
  <si>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</si>
  <si>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</si>
  <si>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</si>
  <si>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</si>
  <si>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</si>
  <si>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</si>
  <si>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</si>
  <si>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</si>
  <si>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</si>
  <si>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</si>
  <si>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</si>
  <si>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</si>
  <si>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</si>
  <si>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</si>
  <si>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</si>
  <si>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</si>
  <si>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</si>
  <si>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</si>
  <si>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</si>
  <si>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</si>
  <si>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</si>
  <si>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</si>
  <si>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</si>
  <si>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</si>
  <si>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</si>
  <si>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</si>
  <si>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</si>
  <si>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</si>
  <si>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</si>
  <si>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</si>
  <si>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</si>
  <si>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</si>
  <si>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</si>
  <si>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</si>
  <si>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</si>
  <si>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</si>
  <si>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</si>
  <si>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</si>
  <si>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</si>
  <si>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</si>
  <si>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</si>
  <si>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</si>
  <si>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</si>
  <si>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</si>
  <si>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</si>
  <si>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</si>
  <si>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</si>
  <si>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</si>
  <si>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</si>
  <si>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</si>
  <si>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</si>
  <si>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</si>
  <si>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</si>
  <si>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</si>
  <si>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</si>
  <si>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</si>
  <si>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</si>
  <si>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</si>
  <si>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</si>
  <si>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</si>
  <si>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</si>
  <si>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</si>
  <si>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</si>
  <si>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</si>
  <si>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</si>
  <si>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</si>
  <si>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</si>
  <si>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</si>
  <si>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</si>
  <si>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</si>
  <si>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</si>
  <si>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</si>
  <si>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</si>
  <si>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</si>
  <si>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</si>
  <si>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</si>
  <si>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</si>
  <si>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</si>
  <si>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</si>
  <si>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</si>
  <si>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</si>
  <si>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</si>
  <si>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</si>
  <si>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</si>
  <si>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</si>
  <si>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</si>
  <si>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</si>
  <si>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</si>
  <si>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</si>
  <si>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</si>
  <si>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</si>
  <si>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</si>
  <si>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</si>
  <si>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</si>
  <si>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</si>
  <si>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</si>
  <si>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</si>
  <si>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</si>
  <si>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</si>
  <si>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</si>
  <si>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</si>
  <si>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</si>
  <si>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</si>
  <si>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</si>
  <si>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</si>
  <si>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</si>
  <si>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</si>
  <si>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</si>
  <si>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</si>
  <si>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</si>
  <si>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</si>
  <si>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</si>
  <si>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</si>
  <si>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</si>
  <si>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</si>
  <si>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</si>
  <si>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</si>
  <si>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</si>
  <si>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</si>
  <si>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</si>
  <si>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</si>
  <si>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</si>
  <si>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</si>
  <si>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</si>
  <si>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</si>
  <si>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</si>
  <si>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</si>
  <si>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</si>
  <si>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</si>
  <si>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</si>
  <si>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</si>
  <si>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</si>
  <si>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</si>
  <si>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</si>
  <si>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</si>
  <si>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</si>
  <si>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</si>
  <si>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</si>
  <si>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</si>
  <si>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</si>
  <si>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</si>
  <si>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</si>
  <si>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</si>
  <si>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</si>
  <si>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</si>
  <si>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</si>
  <si>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</si>
  <si>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</si>
  <si>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</si>
  <si>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</si>
  <si>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</si>
  <si>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</si>
  <si>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</si>
  <si>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</si>
  <si>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</si>
  <si>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</si>
  <si>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</si>
  <si>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</si>
  <si>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</si>
  <si>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</si>
  <si>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</si>
  <si>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</si>
  <si>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</si>
  <si>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</si>
  <si>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</si>
  <si>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</si>
  <si>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</si>
  <si>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</si>
  <si>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</si>
  <si>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</si>
  <si>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</si>
  <si>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</si>
  <si>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</si>
  <si>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</si>
  <si>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</si>
  <si>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</si>
  <si>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</si>
  <si>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</si>
  <si>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</si>
  <si>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</si>
  <si>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</si>
  <si>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</si>
  <si>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</si>
  <si>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</si>
  <si>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</si>
  <si>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</si>
  <si>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</si>
  <si>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</si>
  <si>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</si>
  <si>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</si>
  <si>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</si>
  <si>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</si>
  <si>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</si>
  <si>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</si>
  <si>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</si>
  <si>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</si>
  <si>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</si>
  <si>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</si>
  <si>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</si>
  <si>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</si>
  <si>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</si>
  <si>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</si>
  <si>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</si>
  <si>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</si>
  <si>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</si>
  <si>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</si>
  <si>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</si>
  <si>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</si>
  <si>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</si>
  <si>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</si>
  <si>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</si>
  <si>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</si>
  <si>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</si>
  <si>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</si>
  <si>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</si>
  <si>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</si>
  <si>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</si>
  <si>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</si>
  <si>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</si>
  <si>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</si>
  <si>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</si>
  <si>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</si>
  <si>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</si>
  <si>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</si>
  <si>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</si>
  <si>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</si>
  <si>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</si>
  <si>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</si>
  <si>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</si>
  <si>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</si>
  <si>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</si>
  <si>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</si>
  <si>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</si>
  <si>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</si>
  <si>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</si>
  <si>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</si>
  <si>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</si>
  <si>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</si>
  <si>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</si>
  <si>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</si>
  <si>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</si>
  <si>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</si>
  <si>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</si>
  <si>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</si>
  <si>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</si>
  <si>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</si>
  <si>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</si>
  <si>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</si>
  <si>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</si>
  <si>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</si>
  <si>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</si>
  <si>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</si>
  <si>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</si>
  <si>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</si>
  <si>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</si>
  <si>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</si>
  <si>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</si>
  <si>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</si>
  <si>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</si>
  <si>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</si>
  <si>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</si>
  <si>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</si>
  <si>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</si>
  <si>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</si>
  <si>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</si>
  <si>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</si>
  <si>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</si>
  <si>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</si>
  <si>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</si>
  <si>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</si>
  <si>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</si>
  <si>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</si>
  <si>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</si>
  <si>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</si>
  <si>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</si>
  <si>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</si>
  <si>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</si>
  <si>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</si>
  <si>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</si>
  <si>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</si>
  <si>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</si>
  <si>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</si>
  <si>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</si>
  <si>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</si>
  <si>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</si>
  <si>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</si>
  <si>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</si>
  <si>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</si>
  <si>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</si>
  <si>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</si>
  <si>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</si>
  <si>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</si>
  <si>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</si>
  <si>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</si>
  <si>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</si>
  <si>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</si>
  <si>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</si>
  <si>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</si>
  <si>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</si>
  <si>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</si>
  <si>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</si>
  <si>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</si>
  <si>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</si>
  <si>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</si>
  <si>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</si>
  <si>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</si>
  <si>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</si>
  <si>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</si>
  <si>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</si>
  <si>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</si>
  <si>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</si>
  <si>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</si>
  <si>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</si>
  <si>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</si>
  <si>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</si>
  <si>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</si>
  <si>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</si>
  <si>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</si>
  <si>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</si>
  <si>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</si>
  <si>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</si>
  <si>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</si>
  <si>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</si>
  <si>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</si>
  <si>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</si>
  <si>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</si>
  <si>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</si>
  <si>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</si>
  <si>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</si>
  <si>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</si>
  <si>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</si>
  <si>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</si>
  <si>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</si>
  <si>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</si>
  <si>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</si>
  <si>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</si>
  <si>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</si>
  <si>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</si>
  <si>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</si>
  <si>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</si>
  <si>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</si>
  <si>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</si>
  <si>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</si>
  <si>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</si>
  <si>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</si>
  <si>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</si>
  <si>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</si>
  <si>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</si>
  <si>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</si>
  <si>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</si>
  <si>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</si>
  <si>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</si>
  <si>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</si>
  <si>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</si>
  <si>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</si>
  <si>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</si>
  <si>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</si>
  <si>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</si>
  <si>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</si>
  <si>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</si>
  <si>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</si>
  <si>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</si>
  <si>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</si>
  <si>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</si>
  <si>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</si>
  <si>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</si>
  <si>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</si>
  <si>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</si>
  <si>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</si>
  <si>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</si>
  <si>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</si>
  <si>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</si>
  <si>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</si>
  <si>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</si>
  <si>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</si>
  <si>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</si>
  <si>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</si>
  <si>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</si>
  <si>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</si>
  <si>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</si>
  <si>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</si>
  <si>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</si>
  <si>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</si>
  <si>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</si>
  <si>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</si>
  <si>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</si>
  <si>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</si>
  <si>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</si>
  <si>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</si>
  <si>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</si>
  <si>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</si>
  <si>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</si>
  <si>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</si>
  <si>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</si>
  <si>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</si>
  <si>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</si>
  <si>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</si>
  <si>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</si>
  <si>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</si>
  <si>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</si>
  <si>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</si>
  <si>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</si>
  <si>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</si>
  <si>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</si>
  <si>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</si>
  <si>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</si>
  <si>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</si>
  <si>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</si>
  <si>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</si>
  <si>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</si>
  <si>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</si>
  <si>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</si>
  <si>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</si>
  <si>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</si>
  <si>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</si>
  <si>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</si>
  <si>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</si>
  <si>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</si>
  <si>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</si>
  <si>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</si>
  <si>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</si>
  <si>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</si>
  <si>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</si>
  <si>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</si>
  <si>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</si>
  <si>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</si>
  <si>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</si>
  <si>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</si>
  <si>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</si>
  <si>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</si>
  <si>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</si>
  <si>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</si>
  <si>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</si>
  <si>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</si>
  <si>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</si>
  <si>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</si>
  <si>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</si>
  <si>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</si>
  <si>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</si>
  <si>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</si>
  <si>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</si>
  <si>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</si>
  <si>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</si>
  <si>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</si>
  <si>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</si>
  <si>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</si>
  <si>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</si>
  <si>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</si>
  <si>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</si>
  <si>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</si>
  <si>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</si>
  <si>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</si>
  <si>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</si>
  <si>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</si>
  <si>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</si>
  <si>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</si>
  <si>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</si>
  <si>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</si>
  <si>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</si>
  <si>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</si>
  <si>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</si>
  <si>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</si>
  <si>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</si>
  <si>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</si>
  <si>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</si>
  <si>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</si>
  <si>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</si>
  <si>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</si>
  <si>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</si>
  <si>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</si>
  <si>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</si>
  <si>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</si>
  <si>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</si>
  <si>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</si>
  <si>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</si>
  <si>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</si>
  <si>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</si>
  <si>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</si>
  <si>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</si>
  <si>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</si>
  <si>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</si>
  <si>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</si>
  <si>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</si>
  <si>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</si>
  <si>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</si>
  <si>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</si>
  <si>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</si>
  <si>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</si>
  <si>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</si>
  <si>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</si>
  <si>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</si>
  <si>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</si>
  <si>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</si>
  <si>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</si>
  <si>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</si>
  <si>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</si>
  <si>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</si>
  <si>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</si>
  <si>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</si>
  <si>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</si>
  <si>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</si>
  <si>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</si>
  <si>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</si>
  <si>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</si>
  <si>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</si>
  <si>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</si>
  <si>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</si>
  <si>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</si>
  <si>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</si>
  <si>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</si>
  <si>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</si>
  <si>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</si>
  <si>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</si>
  <si>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</si>
  <si>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</si>
  <si>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</si>
  <si>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</si>
  <si>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</si>
  <si>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</si>
  <si>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</si>
  <si>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</si>
  <si>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</si>
  <si>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</si>
  <si>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</si>
  <si>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</si>
  <si>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</si>
  <si>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</si>
  <si>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</si>
  <si>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</si>
  <si>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</si>
  <si>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</si>
  <si>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</si>
  <si>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</si>
  <si>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</si>
  <si>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</si>
  <si>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</si>
  <si>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</si>
  <si>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</si>
  <si>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</si>
  <si>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</si>
  <si>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</si>
  <si>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</si>
  <si>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</si>
  <si>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</si>
  <si>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</si>
  <si>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</si>
  <si>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</si>
  <si>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</si>
  <si>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</si>
  <si>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</si>
  <si>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</si>
  <si>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</si>
  <si>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</si>
  <si>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</si>
  <si>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</si>
  <si>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</si>
  <si>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</si>
  <si>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</si>
  <si>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</si>
  <si>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</si>
  <si>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</si>
  <si>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</si>
  <si>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</si>
  <si>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</si>
  <si>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</si>
  <si>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</si>
  <si>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</si>
  <si>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</si>
  <si>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</si>
  <si>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</si>
  <si>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</si>
  <si>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</si>
  <si>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</si>
  <si>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</si>
  <si>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</si>
  <si>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</si>
  <si>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</si>
  <si>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</si>
  <si>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</si>
  <si>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</si>
  <si>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</si>
  <si>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</si>
  <si>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</si>
  <si>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</si>
  <si>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</si>
  <si>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</si>
  <si>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</si>
  <si>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</si>
  <si>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</si>
  <si>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</si>
  <si>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</si>
  <si>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</si>
  <si>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</si>
  <si>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</si>
  <si>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</si>
  <si>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</si>
  <si>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</si>
  <si>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</si>
  <si>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</si>
  <si>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</si>
  <si>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</si>
  <si>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</si>
  <si>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</si>
  <si>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</si>
  <si>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</si>
  <si>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</si>
  <si>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</si>
  <si>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</si>
  <si>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</si>
  <si>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</si>
  <si>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</si>
  <si>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</si>
  <si>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</si>
  <si>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</si>
  <si>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</si>
  <si>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</si>
  <si>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</si>
  <si>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</si>
  <si>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</si>
  <si>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</si>
  <si>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</si>
  <si>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</si>
  <si>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</si>
  <si>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</si>
  <si>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</si>
  <si>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</si>
  <si>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</si>
  <si>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</si>
  <si>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</si>
  <si>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</si>
  <si>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</si>
  <si>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</si>
  <si>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</si>
  <si>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</si>
  <si>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</si>
  <si>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</si>
  <si>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</si>
  <si>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</si>
  <si>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</si>
  <si>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</si>
  <si>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</si>
  <si>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</si>
  <si>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</si>
  <si>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</si>
  <si>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</si>
  <si>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</si>
  <si>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</si>
  <si>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</si>
  <si>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</si>
  <si>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</si>
  <si>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</si>
  <si>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</si>
  <si>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</si>
  <si>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</si>
  <si>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</si>
  <si>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</si>
  <si>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</si>
  <si>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</si>
  <si>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</si>
  <si>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</si>
  <si>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</si>
  <si>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</si>
  <si>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</si>
  <si>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</si>
  <si>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</si>
  <si>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</si>
  <si>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</si>
  <si>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</si>
  <si>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</si>
  <si>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</si>
  <si>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</si>
  <si>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</si>
  <si>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</si>
  <si>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</si>
  <si>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</si>
  <si>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</si>
  <si>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</si>
  <si>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</si>
  <si>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</si>
  <si>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</si>
  <si>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</si>
  <si>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</si>
  <si>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</si>
  <si>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</si>
  <si>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</si>
  <si>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</si>
  <si>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</si>
  <si>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</si>
  <si>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</si>
  <si>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</si>
  <si>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</si>
  <si>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</si>
  <si>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</si>
  <si>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</si>
  <si>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</si>
  <si>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</si>
  <si>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</si>
  <si>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</si>
  <si>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</si>
  <si>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</si>
  <si>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</si>
  <si>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</si>
  <si>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</si>
  <si>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</si>
  <si>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</si>
  <si>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</si>
  <si>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</si>
  <si>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</si>
  <si>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</si>
  <si>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</si>
  <si>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</si>
  <si>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</si>
  <si>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</si>
  <si>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</si>
  <si>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</si>
  <si>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</si>
  <si>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</si>
  <si>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</si>
  <si>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</si>
  <si>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</si>
  <si>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</si>
  <si>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</si>
  <si>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</si>
  <si>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</si>
  <si>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</si>
  <si>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</si>
  <si>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</si>
  <si>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</si>
  <si>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</si>
  <si>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</si>
  <si>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</si>
  <si>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</si>
  <si>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</si>
  <si>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</si>
  <si>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</si>
  <si>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</si>
  <si>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</si>
  <si>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</si>
  <si>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</si>
  <si>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</si>
  <si>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</si>
  <si>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</si>
  <si>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</si>
  <si>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</si>
  <si>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</si>
  <si>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</si>
  <si>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</si>
  <si>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</si>
  <si>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</si>
  <si>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</si>
  <si>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</si>
  <si>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</si>
  <si>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</si>
  <si>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</si>
  <si>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</si>
  <si>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</si>
  <si>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</si>
  <si>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</si>
  <si>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</si>
  <si>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</si>
  <si>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</si>
  <si>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</si>
  <si>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</si>
  <si>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</si>
  <si>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</si>
  <si>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</si>
  <si>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</si>
  <si>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</si>
  <si>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</si>
  <si>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</si>
  <si>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</si>
  <si>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</si>
  <si>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</si>
  <si>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</si>
  <si>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</si>
  <si>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</si>
  <si>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</si>
  <si>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</si>
  <si>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</si>
  <si>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</si>
  <si>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</si>
  <si>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</si>
  <si>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</si>
  <si>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</si>
  <si>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</si>
  <si>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</si>
  <si>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</si>
  <si>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</si>
  <si>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</si>
  <si>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</si>
  <si>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</si>
  <si>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</si>
  <si>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</si>
  <si>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</si>
  <si>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</si>
  <si>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</si>
  <si>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</si>
  <si>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</si>
  <si>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</si>
  <si>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</si>
  <si>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</si>
  <si>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</si>
  <si>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</si>
  <si>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</si>
  <si>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</si>
  <si>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</si>
  <si>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</si>
  <si>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</si>
  <si>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</si>
  <si>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</si>
  <si>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</si>
  <si>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</si>
  <si>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</si>
  <si>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</si>
  <si>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</si>
  <si>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</si>
  <si>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</si>
  <si>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</si>
  <si>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</si>
  <si>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</si>
  <si>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</si>
  <si>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</si>
  <si>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</si>
  <si>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</si>
  <si>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</si>
  <si>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</si>
  <si>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</si>
  <si>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</si>
  <si>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</si>
  <si>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</si>
  <si>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</si>
  <si>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</si>
  <si>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</si>
  <si>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</si>
  <si>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</si>
  <si>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</si>
  <si>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</si>
  <si>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</si>
  <si>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</si>
  <si>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</si>
  <si>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</si>
  <si>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</si>
  <si>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</si>
  <si>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</si>
  <si>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</si>
  <si>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</si>
  <si>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</si>
  <si>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</si>
  <si>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</si>
  <si>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</si>
  <si>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</si>
  <si>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</si>
  <si>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</si>
  <si>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</si>
  <si>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</si>
  <si>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</si>
  <si>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</si>
  <si>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</si>
  <si>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</si>
  <si>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</si>
  <si>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</si>
  <si>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</si>
  <si>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</si>
  <si>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</si>
  <si>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</si>
  <si>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</si>
  <si>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</si>
  <si>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</si>
  <si>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</si>
  <si>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</si>
  <si>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</si>
  <si>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</si>
  <si>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</si>
  <si>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</si>
  <si>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</si>
  <si>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</si>
  <si>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</si>
  <si>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</si>
  <si>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</si>
  <si>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</si>
  <si>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</si>
  <si>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</si>
  <si>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</si>
  <si>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</si>
  <si>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</si>
  <si>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</si>
  <si>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</si>
  <si>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</si>
  <si>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</si>
  <si>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</si>
  <si>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</si>
  <si>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</si>
  <si>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</si>
  <si>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</si>
  <si>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</si>
  <si>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</si>
  <si>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</si>
  <si>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</si>
  <si>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</si>
  <si>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</si>
  <si>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</si>
  <si>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</si>
  <si>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</si>
  <si>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</si>
  <si>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</si>
  <si>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</si>
  <si>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</si>
  <si>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</si>
  <si>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</si>
  <si>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</si>
  <si>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</si>
  <si>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</si>
  <si>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</si>
  <si>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</si>
  <si>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</si>
  <si>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</si>
  <si>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</si>
  <si>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</si>
  <si>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</si>
  <si>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</si>
  <si>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</si>
  <si>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</si>
  <si>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</si>
  <si>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</si>
  <si>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</si>
  <si>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</si>
  <si>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</si>
  <si>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</si>
  <si>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</si>
  <si>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</si>
  <si>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</si>
  <si>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</si>
  <si>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</si>
  <si>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</si>
  <si>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</si>
  <si>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</si>
  <si>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</si>
  <si>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</si>
  <si>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</si>
  <si>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</si>
  <si>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</si>
  <si>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</si>
  <si>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</si>
  <si>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</si>
  <si>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</si>
  <si>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</si>
  <si>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</si>
  <si>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</si>
  <si>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</si>
  <si>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</si>
  <si>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</si>
  <si>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</si>
  <si>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</si>
  <si>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</si>
  <si>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</si>
  <si>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</si>
  <si>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</si>
  <si>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</si>
  <si>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</si>
  <si>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</si>
  <si>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</si>
  <si>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</si>
  <si>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</si>
  <si>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</si>
  <si>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</si>
  <si>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</si>
  <si>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</si>
  <si>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</si>
  <si>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</si>
  <si>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</si>
  <si>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</si>
  <si>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</si>
  <si>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</si>
  <si>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</si>
  <si>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</si>
  <si>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</si>
  <si>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</si>
  <si>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</si>
  <si>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</si>
  <si>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</si>
  <si>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</si>
  <si>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</si>
  <si>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</si>
  <si>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</si>
  <si>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</si>
  <si>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</si>
  <si>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</si>
  <si>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</si>
  <si>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</si>
  <si>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</si>
  <si>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</si>
  <si>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</si>
  <si>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</si>
  <si>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</si>
  <si>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</si>
  <si>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</si>
  <si>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</si>
  <si>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</si>
  <si>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</si>
  <si>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</si>
  <si>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</si>
  <si>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</si>
  <si>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</si>
  <si>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</si>
  <si>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</si>
  <si>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</si>
  <si>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</si>
  <si>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</si>
  <si>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</si>
  <si>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</si>
  <si>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</si>
  <si>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</si>
  <si>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</si>
  <si>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</si>
  <si>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</si>
  <si>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</si>
  <si>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</si>
  <si>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</si>
  <si>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</si>
  <si>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</si>
  <si>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</si>
  <si>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</si>
  <si>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</si>
  <si>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</si>
  <si>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</si>
  <si>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</si>
  <si>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</si>
  <si>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</si>
  <si>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</si>
  <si>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</si>
  <si>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</si>
  <si>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</si>
  <si>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</si>
  <si>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</si>
  <si>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</si>
  <si>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</si>
  <si>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</si>
  <si>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</si>
  <si>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</si>
  <si>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</si>
  <si>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</si>
  <si>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</si>
  <si>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</si>
  <si>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</si>
  <si>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</si>
  <si>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</si>
  <si>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</si>
  <si>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</si>
  <si>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</si>
  <si>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</si>
  <si>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</si>
  <si>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</si>
  <si>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</si>
  <si>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</si>
  <si>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</si>
  <si>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</si>
  <si>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</si>
  <si>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</si>
  <si>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</si>
  <si>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</si>
  <si>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</si>
  <si>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</si>
  <si>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</si>
  <si>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</si>
  <si>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</si>
  <si>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</si>
  <si>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</si>
  <si>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</si>
  <si>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</si>
  <si>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</si>
  <si>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</si>
  <si>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</si>
  <si>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</si>
  <si>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</si>
  <si>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</si>
  <si>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</si>
  <si>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</si>
  <si>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</si>
  <si>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</si>
  <si>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</si>
  <si>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</si>
  <si>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</si>
  <si>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</si>
  <si>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</si>
  <si>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</si>
  <si>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</si>
  <si>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</si>
  <si>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</si>
  <si>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</si>
  <si>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</si>
  <si>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</si>
  <si>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</si>
  <si>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</si>
  <si>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</si>
  <si>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</si>
  <si>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</si>
  <si>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</si>
  <si>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</si>
  <si>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</si>
  <si>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</si>
  <si>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</si>
  <si>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</si>
  <si>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</si>
  <si>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</si>
  <si>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</si>
  <si>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</si>
  <si>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</si>
  <si>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</si>
  <si>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</si>
  <si>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</si>
  <si>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</si>
  <si>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</si>
  <si>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</si>
  <si>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</si>
  <si>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</si>
  <si>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</si>
  <si>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</si>
  <si>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</si>
  <si>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</si>
  <si>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</si>
  <si>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</si>
  <si>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</si>
  <si>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</si>
  <si>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</si>
  <si>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</si>
  <si>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</si>
  <si>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</si>
  <si>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</si>
  <si>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</si>
  <si>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</si>
  <si>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</si>
  <si>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</si>
  <si>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</si>
  <si>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</si>
  <si>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</si>
  <si>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</si>
  <si>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</si>
  <si>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</si>
  <si>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</si>
  <si>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</si>
  <si>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</si>
  <si>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</si>
  <si>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</si>
  <si>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</si>
  <si>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</si>
  <si>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</si>
  <si>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</si>
  <si>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</si>
  <si>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</si>
  <si>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</si>
  <si>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</si>
  <si>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</si>
  <si>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</si>
  <si>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</si>
  <si>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</si>
  <si>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</si>
  <si>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</si>
  <si>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</si>
  <si>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</si>
  <si>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</si>
  <si>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</si>
  <si>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</si>
  <si>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</si>
  <si>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</si>
  <si>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</si>
  <si>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</si>
  <si>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</si>
  <si>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</si>
  <si>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</si>
  <si>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</si>
  <si>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</si>
  <si>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</si>
  <si>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</si>
  <si>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</si>
  <si>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</si>
  <si>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</si>
  <si>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</si>
  <si>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</si>
  <si>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</si>
  <si>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</si>
  <si>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</si>
  <si>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</si>
  <si>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</si>
  <si>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</si>
  <si>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</si>
  <si>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</si>
  <si>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</si>
  <si>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</si>
  <si>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</si>
  <si>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</si>
  <si>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</si>
  <si>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</si>
  <si>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</si>
  <si>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</si>
  <si>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</si>
  <si>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</si>
  <si>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</si>
  <si>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</si>
  <si>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</si>
  <si>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</si>
  <si>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</si>
  <si>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</si>
  <si>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</si>
  <si>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</si>
  <si>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</si>
  <si>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</si>
  <si>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</si>
  <si>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</si>
  <si>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</si>
  <si>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</si>
  <si>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</si>
  <si>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</si>
  <si>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</si>
  <si>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</si>
  <si>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</si>
  <si>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</si>
  <si>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</si>
  <si>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</si>
  <si>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</si>
  <si>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</si>
  <si>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</si>
  <si>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</si>
  <si>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</si>
  <si>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</si>
  <si>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</si>
  <si>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</si>
  <si>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</si>
  <si>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</si>
  <si>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</si>
  <si>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</si>
  <si>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</si>
  <si>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</si>
  <si>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</si>
  <si>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</si>
  <si>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</si>
  <si>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</si>
  <si>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</si>
  <si>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</si>
  <si>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</si>
  <si>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</si>
  <si>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</si>
  <si>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</si>
  <si>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</si>
  <si>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</si>
  <si>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</si>
  <si>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</si>
  <si>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</si>
  <si>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</si>
  <si>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</si>
  <si>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</si>
  <si>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</si>
  <si>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</si>
  <si>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</si>
  <si>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</si>
  <si>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</si>
  <si>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</si>
  <si>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</si>
  <si>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</si>
  <si>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</si>
  <si>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</si>
  <si>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</si>
  <si>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</si>
  <si>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</si>
  <si>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</si>
  <si>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</si>
  <si>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</si>
  <si>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</si>
  <si>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</si>
  <si>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</si>
  <si>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</si>
  <si>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</si>
  <si>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</si>
  <si>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</si>
  <si>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</si>
  <si>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</si>
  <si>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</si>
  <si>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</si>
  <si>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</si>
  <si>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</si>
  <si>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</si>
  <si>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</si>
  <si>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</si>
  <si>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</si>
  <si>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</si>
  <si>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</si>
  <si>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</si>
  <si>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</si>
  <si>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</si>
  <si>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</si>
  <si>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</si>
  <si>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</si>
  <si>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</si>
  <si>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</si>
  <si>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</si>
  <si>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</si>
  <si>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</si>
  <si>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</si>
  <si>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</si>
  <si>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</si>
  <si>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</si>
  <si>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</si>
  <si>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</si>
  <si>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</si>
  <si>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</si>
  <si>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</si>
  <si>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</si>
  <si>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</si>
  <si>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</si>
  <si>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</si>
  <si>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</si>
  <si>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</si>
  <si>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</si>
  <si>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</si>
  <si>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</si>
  <si>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</si>
  <si>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</si>
  <si>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</si>
  <si>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</si>
  <si>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</si>
  <si>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</si>
  <si>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</si>
  <si>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</si>
  <si>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</si>
  <si>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</si>
  <si>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</si>
  <si>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</si>
  <si>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</si>
  <si>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</si>
  <si>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</si>
  <si>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</si>
  <si>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</si>
  <si>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</si>
  <si>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</si>
  <si>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</si>
  <si>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</si>
  <si>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</si>
  <si>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</si>
  <si>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</si>
  <si>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</si>
  <si>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</si>
  <si>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</si>
  <si>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</si>
  <si>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</si>
  <si>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</si>
  <si>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</si>
  <si>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</si>
  <si>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</si>
  <si>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</si>
  <si>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</si>
  <si>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</si>
  <si>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</si>
  <si>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</si>
  <si>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</si>
  <si>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</si>
  <si>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</si>
  <si>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</si>
  <si>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</si>
  <si>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</si>
  <si>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</si>
  <si>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</si>
  <si>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</si>
  <si>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</si>
  <si>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</si>
  <si>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</si>
  <si>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</si>
  <si>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</si>
  <si>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</si>
  <si>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</si>
  <si>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</si>
  <si>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</si>
  <si>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</si>
  <si>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</si>
  <si>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</si>
  <si>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</si>
  <si>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</si>
  <si>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</si>
  <si>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</si>
  <si>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</si>
  <si>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</si>
  <si>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</si>
  <si>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</si>
  <si>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</si>
  <si>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</si>
  <si>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</si>
  <si>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</si>
  <si>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</si>
  <si>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</si>
  <si>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</si>
  <si>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</si>
  <si>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</si>
  <si>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</si>
  <si>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</si>
  <si>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</si>
  <si>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</si>
  <si>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</si>
  <si>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</si>
  <si>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</si>
  <si>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</si>
  <si>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</si>
  <si>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</si>
  <si>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</si>
  <si>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</si>
  <si>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</si>
  <si>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</si>
  <si>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</si>
  <si>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</si>
  <si>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</si>
  <si>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</si>
  <si>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</si>
  <si>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</si>
  <si>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</si>
  <si>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</si>
  <si>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</si>
  <si>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</si>
  <si>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</si>
  <si>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</si>
  <si>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</si>
  <si>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</si>
  <si>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</si>
  <si>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</si>
  <si>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</si>
  <si>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</si>
  <si>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</si>
  <si>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</si>
  <si>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</si>
  <si>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</si>
  <si>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</si>
  <si>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</si>
  <si>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</si>
  <si>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</si>
  <si>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</si>
  <si>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</si>
  <si>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</si>
  <si>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</si>
  <si>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</si>
  <si>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</si>
  <si>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</si>
  <si>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</si>
  <si>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</si>
  <si>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</si>
  <si>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</si>
  <si>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</si>
  <si>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</si>
  <si>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</si>
  <si>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</si>
  <si>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</si>
  <si>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</si>
  <si>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</si>
  <si>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</si>
  <si>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</si>
  <si>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</si>
  <si>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</si>
  <si>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</si>
  <si>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</si>
  <si>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</si>
  <si>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</si>
  <si>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</si>
  <si>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</si>
  <si>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</si>
  <si>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</si>
  <si>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</si>
  <si>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</si>
  <si>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</si>
  <si>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</si>
  <si>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</si>
  <si>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</si>
  <si>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</si>
  <si>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</si>
  <si>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</si>
  <si>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</si>
  <si>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</si>
  <si>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</si>
  <si>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</si>
  <si>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</si>
  <si>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</si>
  <si>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</si>
  <si>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</si>
  <si>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</si>
  <si>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</si>
  <si>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</si>
  <si>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</si>
  <si>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</si>
  <si>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</si>
  <si>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</si>
  <si>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</si>
  <si>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</si>
  <si>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</si>
  <si>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</si>
  <si>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</si>
  <si>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</si>
  <si>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</si>
  <si>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</si>
  <si>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</si>
  <si>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</si>
  <si>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</si>
  <si>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</si>
  <si>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</si>
  <si>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</si>
  <si>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</si>
  <si>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</si>
  <si>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</si>
  <si>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</si>
  <si>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</si>
  <si>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</si>
  <si>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</si>
  <si>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</si>
  <si>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</si>
  <si>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</si>
  <si>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</si>
  <si>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</si>
  <si>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</si>
  <si>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</si>
  <si>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</si>
  <si>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</si>
  <si>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</si>
  <si>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</si>
  <si>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</si>
  <si>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</si>
  <si>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</si>
  <si>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</si>
  <si>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</si>
  <si>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</si>
  <si>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</si>
  <si>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</si>
  <si>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</si>
  <si>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</si>
  <si>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</si>
  <si>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</si>
  <si>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</si>
  <si>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</si>
  <si>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</si>
  <si>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</si>
  <si>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</si>
  <si>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</si>
  <si>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</si>
  <si>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</si>
  <si>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</si>
  <si>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</si>
  <si>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</si>
  <si>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</si>
  <si>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</si>
  <si>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</si>
  <si>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</si>
  <si>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</si>
  <si>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</si>
  <si>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</si>
  <si>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</si>
  <si>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</si>
  <si>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</si>
  <si>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</si>
  <si>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</si>
  <si>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</si>
  <si>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</si>
  <si>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</si>
  <si>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</si>
  <si>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</si>
  <si>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</si>
  <si>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</si>
  <si>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</si>
  <si>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</si>
  <si>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</si>
  <si>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</si>
  <si>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</si>
  <si>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</si>
  <si>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</si>
  <si>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</si>
  <si>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</si>
  <si>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</si>
  <si>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</si>
  <si>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</si>
  <si>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</si>
  <si>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</si>
  <si>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</si>
  <si>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</si>
  <si>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</si>
  <si>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</si>
  <si>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</si>
  <si>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</si>
  <si>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</si>
  <si>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</si>
  <si>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</si>
  <si>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</si>
  <si>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</si>
  <si>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</si>
  <si>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</si>
  <si>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</si>
  <si>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</si>
  <si>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</si>
  <si>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</si>
  <si>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</si>
  <si>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</si>
  <si>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</si>
  <si>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</si>
  <si>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</si>
  <si>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</si>
  <si>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</si>
  <si>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</si>
  <si>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</si>
  <si>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</si>
  <si>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</si>
  <si>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</si>
  <si>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</si>
  <si>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</si>
  <si>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</si>
  <si>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</si>
  <si>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</si>
  <si>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</si>
  <si>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</si>
  <si>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</si>
  <si>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</si>
  <si>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</si>
  <si>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</si>
  <si>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</si>
  <si>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</si>
  <si>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</si>
  <si>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</si>
  <si>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</si>
  <si>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</si>
  <si>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</si>
  <si>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</si>
  <si>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</si>
  <si>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</si>
  <si>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</si>
  <si>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</si>
  <si>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</si>
  <si>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</si>
  <si>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</si>
  <si>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</si>
  <si>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</si>
  <si>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</si>
  <si>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</si>
  <si>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</si>
  <si>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</si>
  <si>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</si>
  <si>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</si>
  <si>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</si>
  <si>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</si>
  <si>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</si>
  <si>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</si>
  <si>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</si>
  <si>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</si>
  <si>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</si>
  <si>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</si>
  <si>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</si>
  <si>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</si>
  <si>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</si>
  <si>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</si>
  <si>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</si>
  <si>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</si>
  <si>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</si>
  <si>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</si>
  <si>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</si>
  <si>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</si>
  <si>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</si>
  <si>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</si>
  <si>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</si>
  <si>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</si>
  <si>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</si>
  <si>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</si>
  <si>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</si>
  <si>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</si>
  <si>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</si>
  <si>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</si>
  <si>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</si>
  <si>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</si>
  <si>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</si>
  <si>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</si>
  <si>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</si>
  <si>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</si>
  <si>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</si>
  <si>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</si>
  <si>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</si>
  <si>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</si>
  <si>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</si>
  <si>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</si>
  <si>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</si>
  <si>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</si>
  <si>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</si>
  <si>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</si>
  <si>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</si>
  <si>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</si>
  <si>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</si>
  <si>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</si>
  <si>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</si>
  <si>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</si>
  <si>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</si>
  <si>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</si>
  <si>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</si>
  <si>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</si>
  <si>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</si>
  <si>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</si>
  <si>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</si>
  <si>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</si>
  <si>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</si>
  <si>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</si>
  <si>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</si>
  <si>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</si>
  <si>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</si>
  <si>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</si>
  <si>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</si>
  <si>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</si>
  <si>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</si>
  <si>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</si>
  <si>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</si>
  <si>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</si>
  <si>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</si>
  <si>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</si>
  <si>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</si>
  <si>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</si>
  <si>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</si>
  <si>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</si>
  <si>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</si>
  <si>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</si>
  <si>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</si>
  <si>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</si>
  <si>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</si>
  <si>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</si>
  <si>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</si>
  <si>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</si>
  <si>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</si>
  <si>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</si>
  <si>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</si>
  <si>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</si>
  <si>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</si>
  <si>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</si>
  <si>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</si>
  <si>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</si>
  <si>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</si>
  <si>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</si>
  <si>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</si>
  <si>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</si>
  <si>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</si>
  <si>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</si>
  <si>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</si>
  <si>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</si>
  <si>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</si>
  <si>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</si>
  <si>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</si>
  <si>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</si>
  <si>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</si>
  <si>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</si>
  <si>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</si>
  <si>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</si>
  <si>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</si>
  <si>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</si>
  <si>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</si>
  <si>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</si>
  <si>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</si>
  <si>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</si>
  <si>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</si>
  <si>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</si>
  <si>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</si>
  <si>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</si>
  <si>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</si>
  <si>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</si>
  <si>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</si>
  <si>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</si>
  <si>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</si>
  <si>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</si>
  <si>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</si>
  <si>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</si>
  <si>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</si>
  <si>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</si>
  <si>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</si>
  <si>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</si>
  <si>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</si>
  <si>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</si>
  <si>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</si>
  <si>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</si>
  <si>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</si>
  <si>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</si>
  <si>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</si>
  <si>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</si>
  <si>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</si>
  <si>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</si>
  <si>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</si>
  <si>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</si>
  <si>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</si>
  <si>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</si>
  <si>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</si>
  <si>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</si>
  <si>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</si>
  <si>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</si>
  <si>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</si>
  <si>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</si>
  <si>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</si>
  <si>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</si>
  <si>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</si>
  <si>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</si>
  <si>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</si>
  <si>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</si>
  <si>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</si>
  <si>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</si>
  <si>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</si>
  <si>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</si>
  <si>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</si>
  <si>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</si>
  <si>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</si>
  <si>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</si>
  <si>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</si>
  <si>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</si>
  <si>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</si>
  <si>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</si>
  <si>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</si>
  <si>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</si>
  <si>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</si>
  <si>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</si>
  <si>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</si>
  <si>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</si>
  <si>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</si>
  <si>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</si>
  <si>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</si>
  <si>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</si>
  <si>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</si>
  <si>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</si>
  <si>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</si>
  <si>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</si>
  <si>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</si>
  <si>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</si>
  <si>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</si>
  <si>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</si>
  <si>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</si>
  <si>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</si>
  <si>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</si>
  <si>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</si>
  <si>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</si>
  <si>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</si>
  <si>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</si>
  <si>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</si>
  <si>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</si>
  <si>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</si>
  <si>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</si>
  <si>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</si>
  <si>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</si>
  <si>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</si>
  <si>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</si>
  <si>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</si>
  <si>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</si>
  <si>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</si>
  <si>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</si>
  <si>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</si>
  <si>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</si>
  <si>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</si>
  <si>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</si>
  <si>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</si>
  <si>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</si>
  <si>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</si>
  <si>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</si>
  <si>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</si>
  <si>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</si>
  <si>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</si>
  <si>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</si>
  <si>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</si>
  <si>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</si>
  <si>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</si>
  <si>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</si>
  <si>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</si>
  <si>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</si>
  <si>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</si>
  <si>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</si>
  <si>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</si>
  <si>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</si>
  <si>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</si>
  <si>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</si>
  <si>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</si>
  <si>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</si>
  <si>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</si>
  <si>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</si>
  <si>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</si>
  <si>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</si>
  <si>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</si>
  <si>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</si>
  <si>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</si>
  <si>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</si>
  <si>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</si>
  <si>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</si>
  <si>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</si>
  <si>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</si>
  <si>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</si>
  <si>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</si>
  <si>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</si>
  <si>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</si>
  <si>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</si>
  <si>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</si>
  <si>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</si>
  <si>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</si>
  <si>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</si>
  <si>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</si>
  <si>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</si>
  <si>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</si>
  <si>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</si>
  <si>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</si>
  <si>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</si>
  <si>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</si>
  <si>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</si>
  <si>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</si>
  <si>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</si>
  <si>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</si>
  <si>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</si>
  <si>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</si>
  <si>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</si>
  <si>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</si>
  <si>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</si>
  <si>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</si>
  <si>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</si>
  <si>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</si>
  <si>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</si>
  <si>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</si>
  <si>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</si>
  <si>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</si>
  <si>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</si>
  <si>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</si>
  <si>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</si>
  <si>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</si>
  <si>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</si>
  <si>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</si>
  <si>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</si>
  <si>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</si>
  <si>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</si>
  <si>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</si>
  <si>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</si>
  <si>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</si>
  <si>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</si>
  <si>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</si>
  <si>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</si>
  <si>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</si>
  <si>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</si>
  <si>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</si>
  <si>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</si>
  <si>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</si>
  <si>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</si>
  <si>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</si>
  <si>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</si>
  <si>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</si>
  <si>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</si>
  <si>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</si>
  <si>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</si>
  <si>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</si>
  <si>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</si>
  <si>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</si>
  <si>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</si>
  <si>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</si>
  <si>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</si>
  <si>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</si>
  <si>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</si>
  <si>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</si>
  <si>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</si>
  <si>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</si>
  <si>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</si>
  <si>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</si>
  <si>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</si>
  <si>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</si>
  <si>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</si>
  <si>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</si>
  <si>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</si>
  <si>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</si>
  <si>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</si>
  <si>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</si>
  <si>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</si>
  <si>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</si>
  <si>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</si>
  <si>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</si>
  <si>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</si>
  <si>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</si>
  <si>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</si>
  <si>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</si>
  <si>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</si>
  <si>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</si>
  <si>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</si>
  <si>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</si>
  <si>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</si>
  <si>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</si>
  <si>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</si>
  <si>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</si>
  <si>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</si>
  <si>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</si>
  <si>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</si>
  <si>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</si>
  <si>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</si>
  <si>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</si>
  <si>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</si>
  <si>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</si>
  <si>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</si>
  <si>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</si>
  <si>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</si>
  <si>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</si>
  <si>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</si>
  <si>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</si>
  <si>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</si>
  <si>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</si>
  <si>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</si>
  <si>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</si>
  <si>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</si>
  <si>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</si>
  <si>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</si>
  <si>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</si>
  <si>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</si>
  <si>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</si>
  <si>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</si>
  <si>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</si>
  <si>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</si>
  <si>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</si>
  <si>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</si>
  <si>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</si>
  <si>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</si>
  <si>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</si>
  <si>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</si>
  <si>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</si>
  <si>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</si>
  <si>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</si>
  <si>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</si>
  <si>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</si>
  <si>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</si>
  <si>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</si>
  <si>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</si>
  <si>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</si>
  <si>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</si>
  <si>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</si>
  <si>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</si>
  <si>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</si>
  <si>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</si>
  <si>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</si>
  <si>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</si>
  <si>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</si>
  <si>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</si>
  <si>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</si>
  <si>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</si>
  <si>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</si>
  <si>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</si>
  <si>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</si>
  <si>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</si>
  <si>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</si>
  <si>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</si>
  <si>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</si>
  <si>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</si>
  <si>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</si>
  <si>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</si>
  <si>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</si>
  <si>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</si>
  <si>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</si>
  <si>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</si>
  <si>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</si>
  <si>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</si>
  <si>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</si>
  <si>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</si>
  <si>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</si>
  <si>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</si>
  <si>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</si>
  <si>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</si>
  <si>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</si>
  <si>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</si>
  <si>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</si>
  <si>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</si>
  <si>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</si>
  <si>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</si>
  <si>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</si>
  <si>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</si>
  <si>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</si>
  <si>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</si>
  <si>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</si>
  <si>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</si>
  <si>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</si>
  <si>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</si>
  <si>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</si>
  <si>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</si>
  <si>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</si>
  <si>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</si>
  <si>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</si>
  <si>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</si>
  <si>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</si>
  <si>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</si>
  <si>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</si>
  <si>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</si>
  <si>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</si>
  <si>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</si>
  <si>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</si>
  <si>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</si>
  <si>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</si>
  <si>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</si>
  <si>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</si>
  <si>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</si>
  <si>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</si>
  <si>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</si>
  <si>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</si>
  <si>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</si>
  <si>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</si>
  <si>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</si>
  <si>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</si>
  <si>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</si>
  <si>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</si>
  <si>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</si>
  <si>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</si>
  <si>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</si>
  <si>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</si>
  <si>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</si>
  <si>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</si>
  <si>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</si>
  <si>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</si>
  <si>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</si>
  <si>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</si>
  <si>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</si>
  <si>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</si>
  <si>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</si>
  <si>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</si>
  <si>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</si>
  <si>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</si>
  <si>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</si>
  <si>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</si>
  <si>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</si>
  <si>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</si>
  <si>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</si>
  <si>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</si>
  <si>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</si>
  <si>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</si>
  <si>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</si>
  <si>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</si>
  <si>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</si>
  <si>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</si>
  <si>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</si>
  <si>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</si>
  <si>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</si>
  <si>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</si>
  <si>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</si>
  <si>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</si>
  <si>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</si>
  <si>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</si>
  <si>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</si>
  <si>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</si>
  <si>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</si>
  <si>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</si>
  <si>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</si>
  <si>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</si>
  <si>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</si>
  <si>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</si>
  <si>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</si>
  <si>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</si>
  <si>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</si>
  <si>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</si>
  <si>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</si>
  <si>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</si>
  <si>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</si>
  <si>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</si>
  <si>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</si>
  <si>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</si>
  <si>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</si>
  <si>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</si>
  <si>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</si>
  <si>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</si>
  <si>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</si>
  <si>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</si>
  <si>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</si>
  <si>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</si>
  <si>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</si>
  <si>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</si>
  <si>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</si>
  <si>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</si>
  <si>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</si>
  <si>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</si>
  <si>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</si>
  <si>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</si>
  <si>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</si>
  <si>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</si>
  <si>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</si>
  <si>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</si>
  <si>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</si>
  <si>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</si>
  <si>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</si>
  <si>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</si>
  <si>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</si>
  <si>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</si>
  <si>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</si>
  <si>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</si>
  <si>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</si>
  <si>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</si>
  <si>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</si>
  <si>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</si>
  <si>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</si>
  <si>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</si>
  <si>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</si>
  <si>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</si>
  <si>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</si>
  <si>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</si>
  <si>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</si>
  <si>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</si>
  <si>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</si>
  <si>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</si>
  <si>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</si>
  <si>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</si>
  <si>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</si>
  <si>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</si>
  <si>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</si>
  <si>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</si>
  <si>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</si>
  <si>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</si>
  <si>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</si>
  <si>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</si>
  <si>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</si>
  <si>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</si>
  <si>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</si>
  <si>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</si>
  <si>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</si>
  <si>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</si>
  <si>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</si>
  <si>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</si>
  <si>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</si>
  <si>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</si>
  <si>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</si>
  <si>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</si>
  <si>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</si>
  <si>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</si>
  <si>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</si>
  <si>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</si>
  <si>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</si>
  <si>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</si>
  <si>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</si>
  <si>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</si>
  <si>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</si>
  <si>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</si>
  <si>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</si>
  <si>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</si>
  <si>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</si>
  <si>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</si>
  <si>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</si>
  <si>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</si>
  <si>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</si>
  <si>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</si>
  <si>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</si>
  <si>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</si>
  <si>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</si>
  <si>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</si>
  <si>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</si>
  <si>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</si>
  <si>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</si>
  <si>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</si>
  <si>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</si>
  <si>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</si>
  <si>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</si>
  <si>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</si>
  <si>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</si>
  <si>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</si>
  <si>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</si>
  <si>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</si>
  <si>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</si>
  <si>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</si>
  <si>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</si>
  <si>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</si>
  <si>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</si>
  <si>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</si>
  <si>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</si>
  <si>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</si>
  <si>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</si>
  <si>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</si>
  <si>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</si>
  <si>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</si>
  <si>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</si>
  <si>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</si>
  <si>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</si>
  <si>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</si>
  <si>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</si>
  <si>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</si>
  <si>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</si>
  <si>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</si>
  <si>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</si>
  <si>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</si>
  <si>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</si>
  <si>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</si>
  <si>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</si>
  <si>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</si>
  <si>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</si>
  <si>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</si>
  <si>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</si>
  <si>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</si>
  <si>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</si>
  <si>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</si>
  <si>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</si>
  <si>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</si>
  <si>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</si>
  <si>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</si>
  <si>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</si>
  <si>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</si>
  <si>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</si>
  <si>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</si>
  <si>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</si>
  <si>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</si>
  <si>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</si>
  <si>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</si>
  <si>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</si>
  <si>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</si>
  <si>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</si>
  <si>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</si>
  <si>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</si>
  <si>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</si>
  <si>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</si>
  <si>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</si>
  <si>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</si>
  <si>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</si>
  <si>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</si>
  <si>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</si>
  <si>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</si>
  <si>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</si>
  <si>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</si>
  <si>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</si>
  <si>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</si>
  <si>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</si>
  <si>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</si>
  <si>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</si>
  <si>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</si>
  <si>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</si>
  <si>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</si>
  <si>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</si>
  <si>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</si>
  <si>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</si>
  <si>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</si>
  <si>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</si>
  <si>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</si>
  <si>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</si>
  <si>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</si>
  <si>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</si>
  <si>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</si>
  <si>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</si>
  <si>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</si>
  <si>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</si>
  <si>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</si>
  <si>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</si>
  <si>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</si>
  <si>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</si>
  <si>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</si>
  <si>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</si>
  <si>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</si>
  <si>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</si>
  <si>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</si>
  <si>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</si>
  <si>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</si>
  <si>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</si>
  <si>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</si>
  <si>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</si>
  <si>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</si>
  <si>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</si>
  <si>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</si>
  <si>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</si>
  <si>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</si>
  <si>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</si>
  <si>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</si>
  <si>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</si>
  <si>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</si>
  <si>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</si>
  <si>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</si>
  <si>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</si>
  <si>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</si>
  <si>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</si>
  <si>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</si>
  <si>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</si>
  <si>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</si>
  <si>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</si>
  <si>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</si>
  <si>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</si>
  <si>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</si>
  <si>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</si>
  <si>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</si>
  <si>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</si>
  <si>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</si>
  <si>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</si>
  <si>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</si>
  <si>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</si>
  <si>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</si>
  <si>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</si>
  <si>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</si>
  <si>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</si>
  <si>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</si>
  <si>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</si>
  <si>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</si>
  <si>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</si>
  <si>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</si>
  <si>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</si>
  <si>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</si>
  <si>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</si>
  <si>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</si>
  <si>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</si>
  <si>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</si>
  <si>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</si>
  <si>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</si>
  <si>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</si>
  <si>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</si>
  <si>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</si>
  <si>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</si>
  <si>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</si>
  <si>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</si>
  <si>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</si>
  <si>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</si>
  <si>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</si>
  <si>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</si>
  <si>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</si>
  <si>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</si>
  <si>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</si>
  <si>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</si>
  <si>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</si>
  <si>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</si>
  <si>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</si>
  <si>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</si>
  <si>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</si>
  <si>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</si>
  <si>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</si>
  <si>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</si>
  <si>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</si>
  <si>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</si>
  <si>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</si>
  <si>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</si>
  <si>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</si>
  <si>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</si>
  <si>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</si>
  <si>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</si>
  <si>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</si>
  <si>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</si>
  <si>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</si>
  <si>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</si>
  <si>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</si>
  <si>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</si>
  <si>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</si>
  <si>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</si>
  <si>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</si>
  <si>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</si>
  <si>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</si>
  <si>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</si>
  <si>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</si>
  <si>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</si>
  <si>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</si>
  <si>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</si>
  <si>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</si>
  <si>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</si>
  <si>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</si>
  <si>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</si>
  <si>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</si>
  <si>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</si>
  <si>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</si>
  <si>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</si>
  <si>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</si>
  <si>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</si>
  <si>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</si>
  <si>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</si>
  <si>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</si>
  <si>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</si>
  <si>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</si>
  <si>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</si>
  <si>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</si>
  <si>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</si>
  <si>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</si>
  <si>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</si>
  <si>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</si>
  <si>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</si>
  <si>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</si>
  <si>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</si>
  <si>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</si>
  <si>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</si>
  <si>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</si>
  <si>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</si>
  <si>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</si>
  <si>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</si>
  <si>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</si>
  <si>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</si>
  <si>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</si>
  <si>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</si>
  <si>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</si>
  <si>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</si>
  <si>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</si>
  <si>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</si>
  <si>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</si>
  <si>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</si>
  <si>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</si>
  <si>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</si>
  <si>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</si>
  <si>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</si>
  <si>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</si>
  <si>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</si>
  <si>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</si>
  <si>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</si>
  <si>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</si>
  <si>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</si>
  <si>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</si>
  <si>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</si>
  <si>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</si>
  <si>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</si>
  <si>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</si>
  <si>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</si>
  <si>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</si>
  <si>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</si>
  <si>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</si>
  <si>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</si>
  <si>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</si>
  <si>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</si>
  <si>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</si>
  <si>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</si>
  <si>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</si>
  <si>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</si>
  <si>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</si>
  <si>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</si>
  <si>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</si>
  <si>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</si>
  <si>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</si>
  <si>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</si>
  <si>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</si>
  <si>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</si>
  <si>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</si>
  <si>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</si>
  <si>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</si>
  <si>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</si>
  <si>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</si>
  <si>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</si>
  <si>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</si>
  <si>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</si>
  <si>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</si>
  <si>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</si>
  <si>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</si>
  <si>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</si>
  <si>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</si>
  <si>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</si>
  <si>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</si>
  <si>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</si>
  <si>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</si>
  <si>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</si>
  <si>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</si>
  <si>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</si>
  <si>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</si>
  <si>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</si>
  <si>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</si>
  <si>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</si>
  <si>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</si>
  <si>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</si>
  <si>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</si>
  <si>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</si>
  <si>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</si>
  <si>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</si>
  <si>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</si>
  <si>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</si>
  <si>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</si>
  <si>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</si>
  <si>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</si>
  <si>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</si>
  <si>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</si>
  <si>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</si>
  <si>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</si>
  <si>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</si>
  <si>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</si>
  <si>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</si>
  <si>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</si>
  <si>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</si>
  <si>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</si>
  <si>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</si>
  <si>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</si>
  <si>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</si>
  <si>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</si>
  <si>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</si>
  <si>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</si>
  <si>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</si>
  <si>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</si>
  <si>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</si>
  <si>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</si>
  <si>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</si>
  <si>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</si>
  <si>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</si>
  <si>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</si>
  <si>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</si>
  <si>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</si>
  <si>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</si>
  <si>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</si>
  <si>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</si>
  <si>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</si>
  <si>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</si>
  <si>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</si>
  <si>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</si>
  <si>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</si>
  <si>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</si>
  <si>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</si>
  <si>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</si>
  <si>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</si>
  <si>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</si>
  <si>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</si>
  <si>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</si>
  <si>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</si>
  <si>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</si>
  <si>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</si>
  <si>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</si>
  <si>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</si>
  <si>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</si>
  <si>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</si>
  <si>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</si>
  <si>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</si>
  <si>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</si>
  <si>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</si>
  <si>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</si>
  <si>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</si>
  <si>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</si>
  <si>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</si>
  <si>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</si>
  <si>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</si>
  <si>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</si>
  <si>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</si>
  <si>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</si>
  <si>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</si>
  <si>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</si>
  <si>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</si>
  <si>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</si>
  <si>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</si>
  <si>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</si>
  <si>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</si>
  <si>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</si>
  <si>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</si>
  <si>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</si>
  <si>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</si>
  <si>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</si>
  <si>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</si>
  <si>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</si>
  <si>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</si>
  <si>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</si>
  <si>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</si>
  <si>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</si>
  <si>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</si>
  <si>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</si>
  <si>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</si>
  <si>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</si>
  <si>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</si>
  <si>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</si>
  <si>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</si>
  <si>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</si>
  <si>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</si>
  <si>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</si>
  <si>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</si>
  <si>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</si>
  <si>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</si>
  <si>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</si>
  <si>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</si>
  <si>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</si>
  <si>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</si>
  <si>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</si>
  <si>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</si>
  <si>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</si>
  <si>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</si>
  <si>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</si>
  <si>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</si>
  <si>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</si>
  <si>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</si>
  <si>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</si>
  <si>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</si>
  <si>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</si>
  <si>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</si>
  <si>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</si>
  <si>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</si>
  <si>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</si>
  <si>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</si>
  <si>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</si>
  <si>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</si>
  <si>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</si>
  <si>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</si>
  <si>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</si>
  <si>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</si>
  <si>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</si>
  <si>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</si>
  <si>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</si>
  <si>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</si>
  <si>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</si>
  <si>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</si>
  <si>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</si>
  <si>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</si>
  <si>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</si>
  <si>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</si>
  <si>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</si>
  <si>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</si>
  <si>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</si>
  <si>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</si>
  <si>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</si>
  <si>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</si>
  <si>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</si>
  <si>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</si>
  <si>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</si>
  <si>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</si>
  <si>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</si>
  <si>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</si>
  <si>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</si>
  <si>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</si>
  <si>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</si>
  <si>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</si>
  <si>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</si>
  <si>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</si>
  <si>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</si>
  <si>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</si>
  <si>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</si>
  <si>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</si>
  <si>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</si>
  <si>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</si>
  <si>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</si>
  <si>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</si>
  <si>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</si>
  <si>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</si>
  <si>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</si>
  <si>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</si>
  <si>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</si>
  <si>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</si>
  <si>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</si>
  <si>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</si>
  <si>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</si>
  <si>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</si>
  <si>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</si>
  <si>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</si>
  <si>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</si>
  <si>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</si>
  <si>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</si>
  <si>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</si>
  <si>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</si>
  <si>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</si>
  <si>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</si>
  <si>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</si>
  <si>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</si>
  <si>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</si>
  <si>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</si>
  <si>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</si>
  <si>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</si>
  <si>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</si>
  <si>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</si>
  <si>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</si>
  <si>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</si>
  <si>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</si>
  <si>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</si>
  <si>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</si>
  <si>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</si>
  <si>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</si>
  <si>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</si>
  <si>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</si>
  <si>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</si>
  <si>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</si>
  <si>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</si>
  <si>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</si>
  <si>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</si>
  <si>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</si>
  <si>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</si>
  <si>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</si>
  <si>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</si>
  <si>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</si>
  <si>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</si>
  <si>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</si>
  <si>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</si>
  <si>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</si>
  <si>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</si>
  <si>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</si>
  <si>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</si>
  <si>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</si>
  <si>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</si>
  <si>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</si>
  <si>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</si>
  <si>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</si>
  <si>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</si>
  <si>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</si>
  <si>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</si>
  <si>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</si>
  <si>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</si>
  <si>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</si>
  <si>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</si>
  <si>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</si>
  <si>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</si>
  <si>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</si>
  <si>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</si>
  <si>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</si>
  <si>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</si>
  <si>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</si>
  <si>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</si>
  <si>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</si>
  <si>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</si>
  <si>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</si>
  <si>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</si>
  <si>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</si>
  <si>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</si>
  <si>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</si>
  <si>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</si>
  <si>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</si>
  <si>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</si>
  <si>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</si>
  <si>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</si>
  <si>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</si>
  <si>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</si>
  <si>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</si>
  <si>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</si>
  <si>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</si>
  <si>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</si>
  <si>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</si>
  <si>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</si>
  <si>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</si>
  <si>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</si>
  <si>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</si>
  <si>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</si>
  <si>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</si>
  <si>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</si>
  <si>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</si>
  <si>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</si>
  <si>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</si>
  <si>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</si>
  <si>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</si>
  <si>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</si>
  <si>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</si>
  <si>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</si>
  <si>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</si>
  <si>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</si>
  <si>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</si>
  <si>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</si>
  <si>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</si>
  <si>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</si>
  <si>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</si>
  <si>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</si>
  <si>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</si>
  <si>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</si>
  <si>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</si>
  <si>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</si>
  <si>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</si>
  <si>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</si>
  <si>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</si>
  <si>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</si>
  <si>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</si>
  <si>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</si>
  <si>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</si>
  <si>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</si>
  <si>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</si>
  <si>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</si>
  <si>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</si>
  <si>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</si>
  <si>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</si>
  <si>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</si>
  <si>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</si>
  <si>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</si>
  <si>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</si>
  <si>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</si>
  <si>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</si>
  <si>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</si>
  <si>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</si>
  <si>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</si>
  <si>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</si>
  <si>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</si>
  <si>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</si>
  <si>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</si>
  <si>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</si>
  <si>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</si>
  <si>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</si>
  <si>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</si>
  <si>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</si>
  <si>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</si>
  <si>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</si>
  <si>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</si>
  <si>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</si>
  <si>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</si>
  <si>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</si>
  <si>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</si>
  <si>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</si>
  <si>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</si>
  <si>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</si>
  <si>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</si>
  <si>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</si>
  <si>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</si>
  <si>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</si>
  <si>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</si>
  <si>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</si>
  <si>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</si>
  <si>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</si>
  <si>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</si>
  <si>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</si>
  <si>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</si>
  <si>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</si>
  <si>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</si>
  <si>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</si>
  <si>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</si>
  <si>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</si>
  <si>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</si>
  <si>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</si>
  <si>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</si>
  <si>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</si>
  <si>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</si>
  <si>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</si>
  <si>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</si>
  <si>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</si>
  <si>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</si>
  <si>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</si>
  <si>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</si>
  <si>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</si>
  <si>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</si>
  <si>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</si>
  <si>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</si>
  <si>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</si>
  <si>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</si>
  <si>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</si>
  <si>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</si>
  <si>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</si>
  <si>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</si>
  <si>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</si>
  <si>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</si>
  <si>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</si>
  <si>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</si>
  <si>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</si>
  <si>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</si>
  <si>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</si>
  <si>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</si>
  <si>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</si>
  <si>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</si>
  <si>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</si>
  <si>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</si>
  <si>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</si>
  <si>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</si>
  <si>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</si>
  <si>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</si>
  <si>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</si>
  <si>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</si>
  <si>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</si>
  <si>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</si>
  <si>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</si>
  <si>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</si>
  <si>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</si>
  <si>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</si>
  <si>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</si>
  <si>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</si>
  <si>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</si>
  <si>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</si>
  <si>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</si>
  <si>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</si>
  <si>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</si>
  <si>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</si>
  <si>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</si>
  <si>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</si>
  <si>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</si>
  <si>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</si>
  <si>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</si>
  <si>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</si>
  <si>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</si>
  <si>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</si>
  <si>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</si>
  <si>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</si>
  <si>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</si>
  <si>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</si>
  <si>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</si>
  <si>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</si>
  <si>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</si>
  <si>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</si>
  <si>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</si>
  <si>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</si>
  <si>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</si>
  <si>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</si>
  <si>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</si>
  <si>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</si>
  <si>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</si>
  <si>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</si>
  <si>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</si>
  <si>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</si>
  <si>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</si>
  <si>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</si>
  <si>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</si>
  <si>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</si>
  <si>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</si>
  <si>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</si>
  <si>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</si>
  <si>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</si>
  <si>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</si>
  <si>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</si>
  <si>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</si>
  <si>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</si>
  <si>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</si>
  <si>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</si>
  <si>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</si>
  <si>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</si>
  <si>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</si>
  <si>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</si>
  <si>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</si>
  <si>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</si>
  <si>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</si>
  <si>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</si>
  <si>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</si>
  <si>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</si>
  <si>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</si>
  <si>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</si>
  <si>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</si>
  <si>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</si>
  <si>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</si>
  <si>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</si>
  <si>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</si>
  <si>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</si>
  <si>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</si>
  <si>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</si>
  <si>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</si>
  <si>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</si>
  <si>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</si>
  <si>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</si>
  <si>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</si>
  <si>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</si>
  <si>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</si>
  <si>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</si>
  <si>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</si>
  <si>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</si>
  <si>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</si>
  <si>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</si>
  <si>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</si>
  <si>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</si>
  <si>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</si>
  <si>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</si>
  <si>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</si>
  <si>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</si>
  <si>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</si>
  <si>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</si>
  <si>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</si>
  <si>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</si>
  <si>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</si>
  <si>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</si>
  <si>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</si>
  <si>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</si>
  <si>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</si>
  <si>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</si>
  <si>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</si>
  <si>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</si>
  <si>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</si>
  <si>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</si>
  <si>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</si>
  <si>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</si>
  <si>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</si>
  <si>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</si>
  <si>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</si>
  <si>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</si>
  <si>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</si>
  <si>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</si>
  <si>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</si>
  <si>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</si>
  <si>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</si>
  <si>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</si>
  <si>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</si>
  <si>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</si>
  <si>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</si>
  <si>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</si>
  <si>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</si>
  <si>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</si>
  <si>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</si>
  <si>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</si>
  <si>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</si>
  <si>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</si>
  <si>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</si>
  <si>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</si>
  <si>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</si>
  <si>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</si>
  <si>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</si>
  <si>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</si>
  <si>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</si>
  <si>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</si>
  <si>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</si>
  <si>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</si>
  <si>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</si>
  <si>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</si>
  <si>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</si>
  <si>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</si>
  <si>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</si>
  <si>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</si>
  <si>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</si>
  <si>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</si>
  <si>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</si>
  <si>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</si>
  <si>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</si>
  <si>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</si>
  <si>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</si>
  <si>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</si>
  <si>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</si>
  <si>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</si>
  <si>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</si>
  <si>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</si>
  <si>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</si>
  <si>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</si>
  <si>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</si>
  <si>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</si>
  <si>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</si>
  <si>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</si>
  <si>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</si>
  <si>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</si>
  <si>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</si>
  <si>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</si>
  <si>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</si>
  <si>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</si>
  <si>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</si>
  <si>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</si>
  <si>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</si>
  <si>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</si>
  <si>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</si>
  <si>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</si>
  <si>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</si>
  <si>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</si>
  <si>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</si>
  <si>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</si>
  <si>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</si>
  <si>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</si>
  <si>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</si>
  <si>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</si>
  <si>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</si>
  <si>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</si>
  <si>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</si>
  <si>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</si>
  <si>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</si>
  <si>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</si>
  <si>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</si>
  <si>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</si>
  <si>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</si>
  <si>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</si>
  <si>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</si>
  <si>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</si>
  <si>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</si>
  <si>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</si>
  <si>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</si>
  <si>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</si>
  <si>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</si>
  <si>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</si>
  <si>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</si>
  <si>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</si>
  <si>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</si>
  <si>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</si>
  <si>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</si>
  <si>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</si>
  <si>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</si>
  <si>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</si>
  <si>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</si>
  <si>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</si>
  <si>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</si>
  <si>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</si>
  <si>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</si>
  <si>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</si>
  <si>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</si>
  <si>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</si>
  <si>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</si>
  <si>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</si>
  <si>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</si>
  <si>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</si>
  <si>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</si>
  <si>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</si>
  <si>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</si>
  <si>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</si>
  <si>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</si>
  <si>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</si>
  <si>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</si>
  <si>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</si>
  <si>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</si>
  <si>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</si>
  <si>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</si>
  <si>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</si>
  <si>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</si>
  <si>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</si>
  <si>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</si>
  <si>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</si>
  <si>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</si>
  <si>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</si>
  <si>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</si>
  <si>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</si>
  <si>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</si>
  <si>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</si>
  <si>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</si>
  <si>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</si>
  <si>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</si>
  <si>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</si>
  <si>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</si>
  <si>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</si>
  <si>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</si>
  <si>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</si>
  <si>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</si>
  <si>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</si>
  <si>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</si>
  <si>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</si>
  <si>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</si>
  <si>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</si>
  <si>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</si>
  <si>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</si>
  <si>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</si>
  <si>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</si>
  <si>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</si>
  <si>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</si>
  <si>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</si>
  <si>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</si>
  <si>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</si>
  <si>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</si>
  <si>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</si>
  <si>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</si>
  <si>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</si>
  <si>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</si>
  <si>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</si>
  <si>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</si>
  <si>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</si>
  <si>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</si>
  <si>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</si>
  <si>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</si>
  <si>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</si>
  <si>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</si>
  <si>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</si>
  <si>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</si>
  <si>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</si>
  <si>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</si>
  <si>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</si>
  <si>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</si>
  <si>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</si>
  <si>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</si>
  <si>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</si>
  <si>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</si>
  <si>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</si>
  <si>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</si>
  <si>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</si>
  <si>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</si>
  <si>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</si>
  <si>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</si>
  <si>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</si>
  <si>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</si>
  <si>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</si>
  <si>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</si>
  <si>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</si>
  <si>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</si>
  <si>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</si>
  <si>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</si>
  <si>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</si>
  <si>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</si>
  <si>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</si>
  <si>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</si>
  <si>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</si>
  <si>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</si>
  <si>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</si>
  <si>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</si>
  <si>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</si>
  <si>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</si>
  <si>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</si>
  <si>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</si>
  <si>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</si>
  <si>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</si>
  <si>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</si>
  <si>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</si>
  <si>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</si>
  <si>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</si>
  <si>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</si>
  <si>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</si>
  <si>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</si>
  <si>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</si>
  <si>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</si>
  <si>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</si>
  <si>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</si>
  <si>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</si>
  <si>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</si>
  <si>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</si>
  <si>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</si>
  <si>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</si>
  <si>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</si>
  <si>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</si>
  <si>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</si>
  <si>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</si>
  <si>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</si>
  <si>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</si>
  <si>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</si>
  <si>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</si>
  <si>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</si>
  <si>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</si>
  <si>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</si>
  <si>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</si>
  <si>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</si>
  <si>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</si>
  <si>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</si>
  <si>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</si>
  <si>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</si>
  <si>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</si>
  <si>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</si>
  <si>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</si>
  <si>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</si>
  <si>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</si>
  <si>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</si>
  <si>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</si>
  <si>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</si>
  <si>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</si>
  <si>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</si>
  <si>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</si>
  <si>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</si>
  <si>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</si>
  <si>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</si>
  <si>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</si>
  <si>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</si>
  <si>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</si>
  <si>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</si>
  <si>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</si>
  <si>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</si>
  <si>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</si>
  <si>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</si>
  <si>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</si>
  <si>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</si>
  <si>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</si>
  <si>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</si>
  <si>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</si>
  <si>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</si>
  <si>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</si>
  <si>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</si>
  <si>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</si>
  <si>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</si>
  <si>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</si>
  <si>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</si>
  <si>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</si>
  <si>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</si>
  <si>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</si>
  <si>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</si>
  <si>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</si>
  <si>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</si>
  <si>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</si>
  <si>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</si>
  <si>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</si>
  <si>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</si>
  <si>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</si>
  <si>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</si>
  <si>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</si>
  <si>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</si>
  <si>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</si>
  <si>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</si>
  <si>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</si>
  <si>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</si>
  <si>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</si>
  <si>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</si>
  <si>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</si>
  <si>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</si>
  <si>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</si>
  <si>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</si>
  <si>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</si>
  <si>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</si>
  <si>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</si>
  <si>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</si>
  <si>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</si>
  <si>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</si>
  <si>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</si>
  <si>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</si>
  <si>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</si>
  <si>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</si>
  <si>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</si>
  <si>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</si>
  <si>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</si>
  <si>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</si>
  <si>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</si>
  <si>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</si>
  <si>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</si>
  <si>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</si>
  <si>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</si>
  <si>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</si>
  <si>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</si>
  <si>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</si>
  <si>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</si>
  <si>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</si>
  <si>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</si>
  <si>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</si>
  <si>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</si>
  <si>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</si>
  <si>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</si>
  <si>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</si>
  <si>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</si>
  <si>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</si>
  <si>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</si>
  <si>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</si>
  <si>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</si>
  <si>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</si>
  <si>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</si>
  <si>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</si>
  <si>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</si>
  <si>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</si>
  <si>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</si>
  <si>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</si>
  <si>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</si>
  <si>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</si>
  <si>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</si>
  <si>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</si>
  <si>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</si>
  <si>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</si>
  <si>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</si>
  <si>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</si>
  <si>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</si>
  <si>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</si>
  <si>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</si>
  <si>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</si>
  <si>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</si>
  <si>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</si>
  <si>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</si>
  <si>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</si>
  <si>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</si>
  <si>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</si>
  <si>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</si>
  <si>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</si>
  <si>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</si>
  <si>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</si>
  <si>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</si>
  <si>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</si>
  <si>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</si>
  <si>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</si>
  <si>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</si>
  <si>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</si>
  <si>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</si>
  <si>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</si>
  <si>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</si>
  <si>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</si>
  <si>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</si>
  <si>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</si>
  <si>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</si>
  <si>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</si>
  <si>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</si>
  <si>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</si>
  <si>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</si>
  <si>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</si>
  <si>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</si>
  <si>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</si>
  <si>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</si>
  <si>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</si>
  <si>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</si>
  <si>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</si>
  <si>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</si>
  <si>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</si>
  <si>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</si>
  <si>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</si>
  <si>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</si>
  <si>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</si>
  <si>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</si>
  <si>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</si>
  <si>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</si>
  <si>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</si>
  <si>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</si>
  <si>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</si>
  <si>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</si>
  <si>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</si>
  <si>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</si>
  <si>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</si>
  <si>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</si>
  <si>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</si>
  <si>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</si>
  <si>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</si>
  <si>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</si>
  <si>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</si>
  <si>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</si>
  <si>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</si>
  <si>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</si>
  <si>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</si>
  <si>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</si>
  <si>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</si>
  <si>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</si>
  <si>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</si>
  <si>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</si>
  <si>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</si>
  <si>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</si>
  <si>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</si>
  <si>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</si>
  <si>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</si>
  <si>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</si>
  <si>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</si>
  <si>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</si>
  <si>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</si>
  <si>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</si>
  <si>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</si>
  <si>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</si>
  <si>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</si>
  <si>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</si>
  <si>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</si>
  <si>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</si>
  <si>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</si>
  <si>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</si>
  <si>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</si>
  <si>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</si>
  <si>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</si>
  <si>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</si>
  <si>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</si>
  <si>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</si>
  <si>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</si>
  <si>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</si>
  <si>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</si>
  <si>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</si>
  <si>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</si>
  <si>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</si>
  <si>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</si>
  <si>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</si>
  <si>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</si>
  <si>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</si>
  <si>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</si>
  <si>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</si>
  <si>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</si>
  <si>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</si>
  <si>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</si>
  <si>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</si>
  <si>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</si>
  <si>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</si>
  <si>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</si>
  <si>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</si>
  <si>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</si>
  <si>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</si>
  <si>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</si>
  <si>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</si>
  <si>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</si>
  <si>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</si>
  <si>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</si>
  <si>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</si>
  <si>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</si>
  <si>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</si>
  <si>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</si>
  <si>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</si>
  <si>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</si>
  <si>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</si>
  <si>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</si>
  <si>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</si>
  <si>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</si>
  <si>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</si>
  <si>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</si>
  <si>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</si>
  <si>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</si>
  <si>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</si>
  <si>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</si>
  <si>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</si>
  <si>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</si>
  <si>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</si>
  <si>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</si>
  <si>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</si>
  <si>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</si>
  <si>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</si>
  <si>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</si>
  <si>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</si>
  <si>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</si>
  <si>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</si>
  <si>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</si>
  <si>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</si>
  <si>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</si>
  <si>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</si>
  <si>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</si>
  <si>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</si>
  <si>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</si>
  <si>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</si>
  <si>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</si>
  <si>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</si>
  <si>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</si>
  <si>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</si>
  <si>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</si>
  <si>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</si>
  <si>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</si>
  <si>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</si>
  <si>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</si>
  <si>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</si>
  <si>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</si>
  <si>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</si>
  <si>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</si>
  <si>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</si>
  <si>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</si>
  <si>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</si>
  <si>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</si>
  <si>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</si>
  <si>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</si>
  <si>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</si>
  <si>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</si>
  <si>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</si>
  <si>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</si>
  <si>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</si>
  <si>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</si>
  <si>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</si>
  <si>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</si>
  <si>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</si>
  <si>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</si>
  <si>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</si>
  <si>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</si>
  <si>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</si>
  <si>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</si>
  <si>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</si>
  <si>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</si>
  <si>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</si>
  <si>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</si>
  <si>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</si>
  <si>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</si>
  <si>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</si>
  <si>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</si>
  <si>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</si>
  <si>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</si>
  <si>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</si>
  <si>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</si>
  <si>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</si>
  <si>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</si>
  <si>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</si>
  <si>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</si>
  <si>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</si>
  <si>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</si>
  <si>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</si>
  <si>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</si>
  <si>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</si>
  <si>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</si>
  <si>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</si>
  <si>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</si>
  <si>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</si>
  <si>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</si>
  <si>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</si>
  <si>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</si>
  <si>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</si>
  <si>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</si>
  <si>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</si>
  <si>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</si>
  <si>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</si>
  <si>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</si>
  <si>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</si>
  <si>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</si>
  <si>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</si>
  <si>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</si>
  <si>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</si>
  <si>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</si>
  <si>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</si>
  <si>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</si>
  <si>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</si>
  <si>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</si>
  <si>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</si>
  <si>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</si>
  <si>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</si>
  <si>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</si>
  <si>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</si>
  <si>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</si>
  <si>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</si>
  <si>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</si>
  <si>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</si>
  <si>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</si>
  <si>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</si>
  <si>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</si>
  <si>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</si>
  <si>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</si>
  <si>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</si>
  <si>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</si>
  <si>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</si>
  <si>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</si>
  <si>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</si>
  <si>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</si>
  <si>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</si>
  <si>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</si>
  <si>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</si>
  <si>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</si>
  <si>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</si>
  <si>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</si>
  <si>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</si>
  <si>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</si>
  <si>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</si>
  <si>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</si>
  <si>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</si>
  <si>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</si>
  <si>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</si>
  <si>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</si>
  <si>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</si>
  <si>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</si>
  <si>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</si>
  <si>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</si>
  <si>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</si>
  <si>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</si>
  <si>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</si>
  <si>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</si>
  <si>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</si>
  <si>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</si>
  <si>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</si>
  <si>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</si>
  <si>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</si>
  <si>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</si>
  <si>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</si>
  <si>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</si>
  <si>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</si>
  <si>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</si>
  <si>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</si>
  <si>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</si>
  <si>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</si>
  <si>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</si>
  <si>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</si>
  <si>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</si>
  <si>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</si>
  <si>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</si>
  <si>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</si>
  <si>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</si>
  <si>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</si>
  <si>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</si>
  <si>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</si>
  <si>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</si>
  <si>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</si>
  <si>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</si>
  <si>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</si>
  <si>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</si>
  <si>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</si>
  <si>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</si>
  <si>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</si>
  <si>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</si>
  <si>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</si>
  <si>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</si>
  <si>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</si>
  <si>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</si>
  <si>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</si>
  <si>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</si>
  <si>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</si>
  <si>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</si>
  <si>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</si>
  <si>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</si>
  <si>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</si>
  <si>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</si>
  <si>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</si>
  <si>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</si>
  <si>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</si>
  <si>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</si>
  <si>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</si>
  <si>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</si>
  <si>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</si>
  <si>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</si>
  <si>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</si>
  <si>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</si>
  <si>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</si>
  <si>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</si>
  <si>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</si>
  <si>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</si>
  <si>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</si>
  <si>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</si>
  <si>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</si>
  <si>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</si>
  <si>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</si>
  <si>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</si>
  <si>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</si>
  <si>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</si>
  <si>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</si>
  <si>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</si>
  <si>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</si>
  <si>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</si>
  <si>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</si>
  <si>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</si>
  <si>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</si>
  <si>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</si>
  <si>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</si>
  <si>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</si>
  <si>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</si>
  <si>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</si>
  <si>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</si>
  <si>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</si>
  <si>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</si>
  <si>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</si>
  <si>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</si>
  <si>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</si>
  <si>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</si>
  <si>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</si>
  <si>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</si>
  <si>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</si>
  <si>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</si>
  <si>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</si>
  <si>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</si>
  <si>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</si>
  <si>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</si>
  <si>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</si>
  <si>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</si>
  <si>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</si>
  <si>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</si>
  <si>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</si>
  <si>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</si>
  <si>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</si>
  <si>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</si>
  <si>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</si>
  <si>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</si>
  <si>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</si>
  <si>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</si>
  <si>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</si>
  <si>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</si>
  <si>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</si>
  <si>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</si>
  <si>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</si>
  <si>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</si>
  <si>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</si>
  <si>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</si>
  <si>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</si>
  <si>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</si>
  <si>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</si>
  <si>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</si>
  <si>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</si>
  <si>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</si>
  <si>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</si>
  <si>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</si>
  <si>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</si>
  <si>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</si>
  <si>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</si>
  <si>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</si>
  <si>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</si>
  <si>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</si>
  <si>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</si>
  <si>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</si>
  <si>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</si>
  <si>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</si>
  <si>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</si>
  <si>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</si>
  <si>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</si>
  <si>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</si>
  <si>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</si>
  <si>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</si>
  <si>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</si>
  <si>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</si>
  <si>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</si>
  <si>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</si>
  <si>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</si>
  <si>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</si>
  <si>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</si>
  <si>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</si>
  <si>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</si>
  <si>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</si>
  <si>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</si>
  <si>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</si>
  <si>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</si>
  <si>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</si>
  <si>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</si>
  <si>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</si>
  <si>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</si>
  <si>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</si>
  <si>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</si>
  <si>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</si>
  <si>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</si>
  <si>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</si>
  <si>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</si>
  <si>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</si>
  <si>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</si>
  <si>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</si>
  <si>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</si>
  <si>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</si>
  <si>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</si>
  <si>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</si>
  <si>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</si>
  <si>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</si>
  <si>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</si>
  <si>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</si>
  <si>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</si>
  <si>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</si>
  <si>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</si>
  <si>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</si>
  <si>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</si>
  <si>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</si>
  <si>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</si>
  <si>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</si>
  <si>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</si>
  <si>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</si>
  <si>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</si>
  <si>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</si>
  <si>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</si>
  <si>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</si>
  <si>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</si>
  <si>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</si>
  <si>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</si>
  <si>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</si>
  <si>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</si>
  <si>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</si>
  <si>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</si>
  <si>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</si>
  <si>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</si>
  <si>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</si>
  <si>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</si>
  <si>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</si>
  <si>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</si>
  <si>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</si>
  <si>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</si>
  <si>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</si>
  <si>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</si>
  <si>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</si>
  <si>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</si>
  <si>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</si>
  <si>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</si>
  <si>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</si>
  <si>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</si>
  <si>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</si>
  <si>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</si>
  <si>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</si>
  <si>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</si>
  <si>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</si>
  <si>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</si>
  <si>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</si>
  <si>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</si>
  <si>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</si>
  <si>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</si>
  <si>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</si>
  <si>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</si>
  <si>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</si>
  <si>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</si>
  <si>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</si>
  <si>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</si>
  <si>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</si>
  <si>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</si>
  <si>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</si>
  <si>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</si>
  <si>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</si>
  <si>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</si>
  <si>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</si>
  <si>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</si>
  <si>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</si>
  <si>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</si>
  <si>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</si>
  <si>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</si>
  <si>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</si>
  <si>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</si>
  <si>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</si>
  <si>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</si>
  <si>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</si>
  <si>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</si>
  <si>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</si>
  <si>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</si>
  <si>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</si>
  <si>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</si>
  <si>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</si>
  <si>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</si>
  <si>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</si>
  <si>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</si>
  <si>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</si>
  <si>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</si>
  <si>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</si>
  <si>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</si>
  <si>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</si>
  <si>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</si>
  <si>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</si>
  <si>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</si>
  <si>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</si>
  <si>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</si>
  <si>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</si>
  <si>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</si>
  <si>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</si>
  <si>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</si>
  <si>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</si>
  <si>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</si>
  <si>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</si>
  <si>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</si>
  <si>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</si>
  <si>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</si>
  <si>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</si>
  <si>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</si>
  <si>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</si>
  <si>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</si>
  <si>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</si>
  <si>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</si>
  <si>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</si>
  <si>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</si>
  <si>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</si>
  <si>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</si>
  <si>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</si>
  <si>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</si>
  <si>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</si>
  <si>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</si>
  <si>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</si>
  <si>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</si>
  <si>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</si>
  <si>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</si>
  <si>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</si>
  <si>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</si>
  <si>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</si>
  <si>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</si>
  <si>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</si>
  <si>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</si>
  <si>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</si>
  <si>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</si>
  <si>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</si>
  <si>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</si>
  <si>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</si>
  <si>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</si>
  <si>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</si>
  <si>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</si>
  <si>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</si>
  <si>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</si>
  <si>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</si>
  <si>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</si>
  <si>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</si>
  <si>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</si>
  <si>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</si>
  <si>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</si>
  <si>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</si>
  <si>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</si>
  <si>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</si>
  <si>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</si>
  <si>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</si>
  <si>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</si>
  <si>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</si>
  <si>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</si>
  <si>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</si>
  <si>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</si>
  <si>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</si>
  <si>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</si>
  <si>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</si>
  <si>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</si>
  <si>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</si>
  <si>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</si>
  <si>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</si>
  <si>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</si>
  <si>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</si>
  <si>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</si>
  <si>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</si>
  <si>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</si>
  <si>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</si>
  <si>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</si>
  <si>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</si>
  <si>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</si>
  <si>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</si>
  <si>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</si>
  <si>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</si>
  <si>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</si>
  <si>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</si>
  <si>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</si>
  <si>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</si>
  <si>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</si>
  <si>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</si>
  <si>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</si>
  <si>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</si>
  <si>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</si>
  <si>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</si>
  <si>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</si>
  <si>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</si>
  <si>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</si>
  <si>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</si>
  <si>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</si>
  <si>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</si>
  <si>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</si>
  <si>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</si>
  <si>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</si>
  <si>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</si>
  <si>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</si>
  <si>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</si>
  <si>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</si>
  <si>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</si>
  <si>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</si>
  <si>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</si>
  <si>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</si>
  <si>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</si>
  <si>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</si>
  <si>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</si>
  <si>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</si>
  <si>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</si>
  <si>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</si>
  <si>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</si>
  <si>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</si>
  <si>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</si>
  <si>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</si>
  <si>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</si>
  <si>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</si>
  <si>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</si>
  <si>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</si>
  <si>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</si>
  <si>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</si>
  <si>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</si>
  <si>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</si>
  <si>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</si>
  <si>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</si>
  <si>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</si>
  <si>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</si>
  <si>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</si>
  <si>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</si>
  <si>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</si>
  <si>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</si>
  <si>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</si>
  <si>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</si>
  <si>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</si>
  <si>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</si>
  <si>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</si>
  <si>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</si>
  <si>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</si>
  <si>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</si>
  <si>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</si>
  <si>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</si>
  <si>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</si>
  <si>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</si>
  <si>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</si>
  <si>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</si>
  <si>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</si>
  <si>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</si>
  <si>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</si>
  <si>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</si>
  <si>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</si>
  <si>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</si>
  <si>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</si>
  <si>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</si>
  <si>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</si>
  <si>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</si>
  <si>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</si>
  <si>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</si>
  <si>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</si>
  <si>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</si>
  <si>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</si>
  <si>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</si>
  <si>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</si>
  <si>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</si>
  <si>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</si>
  <si>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</si>
  <si>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</si>
  <si>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</si>
  <si>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</si>
  <si>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</si>
  <si>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</si>
  <si>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</si>
  <si>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</si>
  <si>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</si>
  <si>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</si>
  <si>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</si>
  <si>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</si>
  <si>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</si>
  <si>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</si>
  <si>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</si>
  <si>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</si>
  <si>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</si>
  <si>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</si>
  <si>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</si>
  <si>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</si>
  <si>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</si>
  <si>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</si>
  <si>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</si>
  <si>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</si>
  <si>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</si>
  <si>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</si>
  <si>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</si>
  <si>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</si>
  <si>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</si>
  <si>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</si>
  <si>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</si>
  <si>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</si>
  <si>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</si>
  <si>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</si>
  <si>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</si>
  <si>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</si>
  <si>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</si>
  <si>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</si>
  <si>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</si>
  <si>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</si>
  <si>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</si>
  <si>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</si>
  <si>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</si>
  <si>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</si>
  <si>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</si>
  <si>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</si>
  <si>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</si>
  <si>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</si>
  <si>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</si>
  <si>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</si>
  <si>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</si>
  <si>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</si>
  <si>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</si>
  <si>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</si>
  <si>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</si>
  <si>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</si>
  <si>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</si>
  <si>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</si>
  <si>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</si>
  <si>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</si>
  <si>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</si>
  <si>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</si>
  <si>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</si>
  <si>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</si>
  <si>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</si>
  <si>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</si>
  <si>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</si>
  <si>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</si>
  <si>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</si>
  <si>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</si>
  <si>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</si>
  <si>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</si>
  <si>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</si>
  <si>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</si>
  <si>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</si>
  <si>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</si>
  <si>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</si>
  <si>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</si>
  <si>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</si>
  <si>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</si>
  <si>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</si>
  <si>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</si>
  <si>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</si>
  <si>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</si>
  <si>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</si>
  <si>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</si>
  <si>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</si>
  <si>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</si>
  <si>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</si>
  <si>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</si>
  <si>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</si>
  <si>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</si>
  <si>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</si>
  <si>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</si>
  <si>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</si>
  <si>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</si>
  <si>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</si>
  <si>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</si>
  <si>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</si>
  <si>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</si>
  <si>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</si>
  <si>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</si>
  <si>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</si>
  <si>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</si>
  <si>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</si>
  <si>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</si>
  <si>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</si>
  <si>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</si>
  <si>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</si>
  <si>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</si>
  <si>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</si>
  <si>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</si>
  <si>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</si>
  <si>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</si>
  <si>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</si>
  <si>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</si>
  <si>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</si>
  <si>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</si>
  <si>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</si>
  <si>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</si>
  <si>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</si>
  <si>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</si>
  <si>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</si>
  <si>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</si>
  <si>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</si>
  <si>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</si>
  <si>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</si>
  <si>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</si>
  <si>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</si>
  <si>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</si>
  <si>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</si>
  <si>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</si>
  <si>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</si>
  <si>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</si>
  <si>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</si>
  <si>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</si>
  <si>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</si>
  <si>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</si>
  <si>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</si>
  <si>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</si>
  <si>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</si>
  <si>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</si>
  <si>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</si>
  <si>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</si>
  <si>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</si>
  <si>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</si>
  <si>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</si>
  <si>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</si>
  <si>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</si>
  <si>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</si>
  <si>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</si>
  <si>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</si>
  <si>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</si>
  <si>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</si>
  <si>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</si>
  <si>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</si>
  <si>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</si>
  <si>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</si>
  <si>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</si>
  <si>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</si>
  <si>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</si>
  <si>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</si>
  <si>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</si>
  <si>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</si>
  <si>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</si>
  <si>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</si>
  <si>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</si>
  <si>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</si>
  <si>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</si>
  <si>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</si>
  <si>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</si>
  <si>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</si>
  <si>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</si>
  <si>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</si>
  <si>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</si>
  <si>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</si>
  <si>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</si>
  <si>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</si>
  <si>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</si>
  <si>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</si>
  <si>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</si>
  <si>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</si>
  <si>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</si>
  <si>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</si>
  <si>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</si>
  <si>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</si>
  <si>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</si>
  <si>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</si>
  <si>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</si>
  <si>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</si>
  <si>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</si>
  <si>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</si>
  <si>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</si>
  <si>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</si>
  <si>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</si>
  <si>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</si>
  <si>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</si>
  <si>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</si>
  <si>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</si>
  <si>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</si>
  <si>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</si>
  <si>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</si>
  <si>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</si>
  <si>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</si>
  <si>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</si>
  <si>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</si>
  <si>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</si>
  <si>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</si>
  <si>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</si>
  <si>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</si>
  <si>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</si>
  <si>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</si>
  <si>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</si>
  <si>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</si>
  <si>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</si>
  <si>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</si>
  <si>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</si>
  <si>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</si>
  <si>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</si>
  <si>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</si>
  <si>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</si>
  <si>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</si>
  <si>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</si>
  <si>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</si>
  <si>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</si>
  <si>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</si>
  <si>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</si>
  <si>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</si>
  <si>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</si>
  <si>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</si>
  <si>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</si>
  <si>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</si>
  <si>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</si>
  <si>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</si>
  <si>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</si>
  <si>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</si>
  <si>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</si>
  <si>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</si>
  <si>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</si>
  <si>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</si>
  <si>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</si>
  <si>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</si>
  <si>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</si>
  <si>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</si>
  <si>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</si>
  <si>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</si>
  <si>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</si>
  <si>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</si>
  <si>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</si>
  <si>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</si>
  <si>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</si>
  <si>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</si>
  <si>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</si>
  <si>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</si>
  <si>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</si>
  <si>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</si>
  <si>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</si>
  <si>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</si>
  <si>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</si>
  <si>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</si>
  <si>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</si>
  <si>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</si>
  <si>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</si>
  <si>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</si>
  <si>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</si>
  <si>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</si>
  <si>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</si>
  <si>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</si>
  <si>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</si>
  <si>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</si>
  <si>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</si>
  <si>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</si>
  <si>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</si>
  <si>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</si>
  <si>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</si>
  <si>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</si>
  <si>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</si>
  <si>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</si>
  <si>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</si>
  <si>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</si>
  <si>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</si>
  <si>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</si>
  <si>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</si>
  <si>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</si>
  <si>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</si>
  <si>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</si>
  <si>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</si>
  <si>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</si>
  <si>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</si>
  <si>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</si>
  <si>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</si>
  <si>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</si>
  <si>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</si>
  <si>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</si>
  <si>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</si>
  <si>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</si>
  <si>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</si>
  <si>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</si>
  <si>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</si>
  <si>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</si>
  <si>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</si>
  <si>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</si>
  <si>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</si>
  <si>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</si>
  <si>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</si>
  <si>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</si>
  <si>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</si>
  <si>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</si>
  <si>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</si>
  <si>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</si>
  <si>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</si>
  <si>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</si>
  <si>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</si>
  <si>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</si>
  <si>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</si>
  <si>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</si>
  <si>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</si>
  <si>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</si>
  <si>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</si>
  <si>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</si>
  <si>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</si>
  <si>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</si>
  <si>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</si>
  <si>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</si>
  <si>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</si>
  <si>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</si>
  <si>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</si>
  <si>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</si>
  <si>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</si>
  <si>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</si>
  <si>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</si>
  <si>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</si>
  <si>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</si>
  <si>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</si>
  <si>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</si>
  <si>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</si>
  <si>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</si>
  <si>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</si>
  <si>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</si>
  <si>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</si>
  <si>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</si>
  <si>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</si>
  <si>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</si>
  <si>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</si>
  <si>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</si>
  <si>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</si>
  <si>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</si>
  <si>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</si>
  <si>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</si>
  <si>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</si>
  <si>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</si>
  <si>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</si>
  <si>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</si>
  <si>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</si>
  <si>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</si>
  <si>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</si>
  <si>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</si>
  <si>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</si>
  <si>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</si>
  <si>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</si>
  <si>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</si>
  <si>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</si>
  <si>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</si>
  <si>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</si>
  <si>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</si>
  <si>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</si>
  <si>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</si>
  <si>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</si>
  <si>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</si>
  <si>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</si>
  <si>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</si>
  <si>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</si>
  <si>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</si>
  <si>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</si>
  <si>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</si>
  <si>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</si>
  <si>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</si>
  <si>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</si>
  <si>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</si>
  <si>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</si>
  <si>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</si>
  <si>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</si>
  <si>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</si>
  <si>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</si>
  <si>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</si>
  <si>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</si>
  <si>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</si>
  <si>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</si>
  <si>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</si>
  <si>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</si>
  <si>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</si>
  <si>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</si>
  <si>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</si>
  <si>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</si>
  <si>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</si>
  <si>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</si>
  <si>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</si>
  <si>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</si>
  <si>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</si>
  <si>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</si>
  <si>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</si>
  <si>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</si>
  <si>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</si>
  <si>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</si>
  <si>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</si>
  <si>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</si>
  <si>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</si>
  <si>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</si>
  <si>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</si>
  <si>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</si>
  <si>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</si>
  <si>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</si>
  <si>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</si>
  <si>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</si>
  <si>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</si>
  <si>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</si>
  <si>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</si>
  <si>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</si>
  <si>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</si>
  <si>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</si>
  <si>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</si>
  <si>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</si>
  <si>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</si>
  <si>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</si>
  <si>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</si>
  <si>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</si>
  <si>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</si>
  <si>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</si>
  <si>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</si>
  <si>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</si>
  <si>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</si>
  <si>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</si>
  <si>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</si>
  <si>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</si>
  <si>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</si>
  <si>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</si>
  <si>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</si>
  <si>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</si>
  <si>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</si>
  <si>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</si>
  <si>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</si>
  <si>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</si>
  <si>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</si>
  <si>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</si>
  <si>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</si>
  <si>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</si>
  <si>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</si>
  <si>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</si>
  <si>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</si>
  <si>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</si>
  <si>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</si>
  <si>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</si>
  <si>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</si>
  <si>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</si>
  <si>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</si>
  <si>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</si>
  <si>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</si>
  <si>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</si>
  <si>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</si>
  <si>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</si>
  <si>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</si>
  <si>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</si>
  <si>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</si>
  <si>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</si>
  <si>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</si>
  <si>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</si>
  <si>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</si>
  <si>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</si>
  <si>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</si>
  <si>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</si>
  <si>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</si>
  <si>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</si>
  <si>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</si>
  <si>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</si>
  <si>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</si>
  <si>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</si>
  <si>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</si>
  <si>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</si>
  <si>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</si>
  <si>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</si>
  <si>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</si>
  <si>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</si>
  <si>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</si>
  <si>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</si>
  <si>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</si>
  <si>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</si>
  <si>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</si>
  <si>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</si>
  <si>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</si>
  <si>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</si>
  <si>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</si>
  <si>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</si>
  <si>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</si>
  <si>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</si>
  <si>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</si>
  <si>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</si>
  <si>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</si>
  <si>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</si>
  <si>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</si>
  <si>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</si>
  <si>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</si>
  <si>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</si>
  <si>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</si>
  <si>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</si>
  <si>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</si>
  <si>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</si>
  <si>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</si>
  <si>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</si>
  <si>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</si>
  <si>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</si>
  <si>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</si>
  <si>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</si>
  <si>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</si>
  <si>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</si>
  <si>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</si>
  <si>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</si>
  <si>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</si>
  <si>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</si>
  <si>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</si>
  <si>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</si>
  <si>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</si>
  <si>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</si>
  <si>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</si>
  <si>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</si>
  <si>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</si>
  <si>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</si>
  <si>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</si>
  <si>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</si>
  <si>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</si>
  <si>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</si>
  <si>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</si>
  <si>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</si>
  <si>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</si>
  <si>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</si>
  <si>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</si>
  <si>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</si>
  <si>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</si>
  <si>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</si>
  <si>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</si>
  <si>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</si>
  <si>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</si>
  <si>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</si>
  <si>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</si>
  <si>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</si>
  <si>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</si>
  <si>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</si>
  <si>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</si>
  <si>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</si>
  <si>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</si>
  <si>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</si>
  <si>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</si>
  <si>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</si>
  <si>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</si>
  <si>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</si>
  <si>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</si>
  <si>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</si>
  <si>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</si>
  <si>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</si>
  <si>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</si>
  <si>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</si>
  <si>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</si>
  <si>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</si>
  <si>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</si>
  <si>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</si>
  <si>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</si>
  <si>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</si>
  <si>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</si>
  <si>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</si>
  <si>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</si>
  <si>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</si>
  <si>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</si>
  <si>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</si>
  <si>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</si>
  <si>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</si>
  <si>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</si>
  <si>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</si>
  <si>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</si>
  <si>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</si>
  <si>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</si>
  <si>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</si>
  <si>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</si>
  <si>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</si>
  <si>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</si>
  <si>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</si>
  <si>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</si>
  <si>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</si>
  <si>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</si>
  <si>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</si>
  <si>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</si>
  <si>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</si>
  <si>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</si>
  <si>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</si>
  <si>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</si>
  <si>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</si>
  <si>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</si>
  <si>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</si>
  <si>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</si>
  <si>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</si>
  <si>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</si>
  <si>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</si>
  <si>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</si>
  <si>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</si>
  <si>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</si>
  <si>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</si>
  <si>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</si>
  <si>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</si>
  <si>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</si>
  <si>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</si>
  <si>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</si>
  <si>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</si>
  <si>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</si>
  <si>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</si>
  <si>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</si>
  <si>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</si>
  <si>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</si>
  <si>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</si>
  <si>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</si>
  <si>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</si>
  <si>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</si>
  <si>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</si>
  <si>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</si>
  <si>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</si>
  <si>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</si>
  <si>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</si>
  <si>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</si>
  <si>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</si>
  <si>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</si>
  <si>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</si>
  <si>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</si>
  <si>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</si>
  <si>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</si>
  <si>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</si>
  <si>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</si>
  <si>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</si>
  <si>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</si>
  <si>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</si>
  <si>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</si>
  <si>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</si>
  <si>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</si>
  <si>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</si>
  <si>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</si>
  <si>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</si>
  <si>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</si>
  <si>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</si>
  <si>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</si>
  <si>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</si>
  <si>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</si>
  <si>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</si>
  <si>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</si>
  <si>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</si>
  <si>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</si>
  <si>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</si>
  <si>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</si>
  <si>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</si>
  <si>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</si>
  <si>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</si>
  <si>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</si>
  <si>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</si>
  <si>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</si>
  <si>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</si>
  <si>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</si>
  <si>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</si>
  <si>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</si>
  <si>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</si>
  <si>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</si>
  <si>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</si>
  <si>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</si>
  <si>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</si>
  <si>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</si>
  <si>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</si>
  <si>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</si>
  <si>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</si>
  <si>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</si>
  <si>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</si>
  <si>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</si>
  <si>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</si>
  <si>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</si>
  <si>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</si>
  <si>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</si>
  <si>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</si>
  <si>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</si>
  <si>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</si>
  <si>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</si>
  <si>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</si>
  <si>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</si>
  <si>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</si>
  <si>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</si>
  <si>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</si>
  <si>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</si>
  <si>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</si>
  <si>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</si>
  <si>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</si>
  <si>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</si>
  <si>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</si>
  <si>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</si>
  <si>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</si>
  <si>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</si>
  <si>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</si>
  <si>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</si>
  <si>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</si>
  <si>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</si>
  <si>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</si>
  <si>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</si>
  <si>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</si>
  <si>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</si>
  <si>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</si>
  <si>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</si>
  <si>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</si>
  <si>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</si>
  <si>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</si>
  <si>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</si>
  <si>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</si>
  <si>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</si>
  <si>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</si>
  <si>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</si>
  <si>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</si>
  <si>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</si>
  <si>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</si>
  <si>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</si>
  <si>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</si>
  <si>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</si>
  <si>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</si>
  <si>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</si>
  <si>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</si>
  <si>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</si>
  <si>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</si>
  <si>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</si>
  <si>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</si>
  <si>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</si>
  <si>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</si>
  <si>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</si>
  <si>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</si>
  <si>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</si>
  <si>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</si>
  <si>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</si>
  <si>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</si>
  <si>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</si>
  <si>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</si>
  <si>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</si>
  <si>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</si>
  <si>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</si>
  <si>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</si>
  <si>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</si>
  <si>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</si>
  <si>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</si>
  <si>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</si>
  <si>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</si>
  <si>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</si>
  <si>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</si>
  <si>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</si>
  <si>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</si>
  <si>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</si>
  <si>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</si>
  <si>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</si>
  <si>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</si>
  <si>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</si>
  <si>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</si>
  <si>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</si>
  <si>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</si>
  <si>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</si>
  <si>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</si>
  <si>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</si>
  <si>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</si>
  <si>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</si>
  <si>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</si>
  <si>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</si>
  <si>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</si>
  <si>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</si>
  <si>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</si>
  <si>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</si>
  <si>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</si>
  <si>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</si>
  <si>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</si>
  <si>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</si>
  <si>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</si>
  <si>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</si>
  <si>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</si>
  <si>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</si>
  <si>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</si>
  <si>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</si>
  <si>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</si>
  <si>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</si>
  <si>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</si>
  <si>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</si>
  <si>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</si>
  <si>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</si>
  <si>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</si>
  <si>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</si>
  <si>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</si>
  <si>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</si>
  <si>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</si>
  <si>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</si>
  <si>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</si>
  <si>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</si>
  <si>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</si>
  <si>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</si>
  <si>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</si>
  <si>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</si>
  <si>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</si>
  <si>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</si>
  <si>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</si>
  <si>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</si>
  <si>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</si>
  <si>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</si>
  <si>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</si>
  <si>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</si>
  <si>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</si>
  <si>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</si>
  <si>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</si>
  <si>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</si>
  <si>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</si>
  <si>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</si>
  <si>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</si>
  <si>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</si>
  <si>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</si>
  <si>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</si>
  <si>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</si>
  <si>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</si>
  <si>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</si>
  <si>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</si>
  <si>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</si>
  <si>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</si>
  <si>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</si>
  <si>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</si>
  <si>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</si>
  <si>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</si>
  <si>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</si>
  <si>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</si>
  <si>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</si>
  <si>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</si>
  <si>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</si>
  <si>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</si>
  <si>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</si>
  <si>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</si>
  <si>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</si>
  <si>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</si>
  <si>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</si>
  <si>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</si>
  <si>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</si>
  <si>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</si>
  <si>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</si>
  <si>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</si>
  <si>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</si>
  <si>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</si>
  <si>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</si>
  <si>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</si>
  <si>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</si>
  <si>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</si>
  <si>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</si>
  <si>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</si>
  <si>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</si>
  <si>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</si>
  <si>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</si>
  <si>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</si>
  <si>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</si>
  <si>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</si>
  <si>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</si>
  <si>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</si>
  <si>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</si>
  <si>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</si>
  <si>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</si>
  <si>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</si>
  <si>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</si>
  <si>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</si>
  <si>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</si>
  <si>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</si>
  <si>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</si>
  <si>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</si>
  <si>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</si>
  <si>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</si>
  <si>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</si>
  <si>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</si>
  <si>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</si>
  <si>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</si>
  <si>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</si>
  <si>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</si>
  <si>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</si>
  <si>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</si>
  <si>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</si>
  <si>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</si>
  <si>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</si>
  <si>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</si>
  <si>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</si>
  <si>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</si>
  <si>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</si>
  <si>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</si>
  <si>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</si>
  <si>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</si>
  <si>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</si>
  <si>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</si>
  <si>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</si>
  <si>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</si>
  <si>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</si>
  <si>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</si>
  <si>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</si>
  <si>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</si>
  <si>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</si>
  <si>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</si>
  <si>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</si>
  <si>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</si>
  <si>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</si>
  <si>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</si>
  <si>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</si>
  <si>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</si>
  <si>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</si>
  <si>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</si>
  <si>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</si>
  <si>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</si>
  <si>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</si>
  <si>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</si>
  <si>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</si>
  <si>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</si>
  <si>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</si>
  <si>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</si>
  <si>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</si>
  <si>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</si>
  <si>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</si>
  <si>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</si>
  <si>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</si>
  <si>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</si>
  <si>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</si>
  <si>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</si>
  <si>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</si>
  <si>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</si>
  <si>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</si>
  <si>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</si>
  <si>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</si>
  <si>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</si>
  <si>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</si>
  <si>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</si>
  <si>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</si>
  <si>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</si>
  <si>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</si>
  <si>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</si>
  <si>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</si>
  <si>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</si>
  <si>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</si>
  <si>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</si>
  <si>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</si>
  <si>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</si>
  <si>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</si>
  <si>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</si>
  <si>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</si>
  <si>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</si>
  <si>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</si>
  <si>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</si>
  <si>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</si>
  <si>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</si>
  <si>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</si>
  <si>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</si>
  <si>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</si>
  <si>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</si>
  <si>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</si>
  <si>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</si>
  <si>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</si>
  <si>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</si>
  <si>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</si>
  <si>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</si>
  <si>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</si>
  <si>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</si>
  <si>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</si>
  <si>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</si>
  <si>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</si>
  <si>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</si>
  <si>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</si>
  <si>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</si>
  <si>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</si>
  <si>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</si>
  <si>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</si>
  <si>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</si>
  <si>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</si>
  <si>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</si>
  <si>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</si>
  <si>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</si>
  <si>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</si>
  <si>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</si>
  <si>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</si>
  <si>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</si>
  <si>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</si>
  <si>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</si>
  <si>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</si>
  <si>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</si>
  <si>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</si>
  <si>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</si>
  <si>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</si>
  <si>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</si>
  <si>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</si>
  <si>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</si>
  <si>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</si>
  <si>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</si>
  <si>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</si>
  <si>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</si>
  <si>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</si>
  <si>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</si>
  <si>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</si>
  <si>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</si>
  <si>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</si>
  <si>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</si>
  <si>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</si>
  <si>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</si>
  <si>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</si>
  <si>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</si>
  <si>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</si>
  <si>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</si>
  <si>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</si>
  <si>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</si>
  <si>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</si>
  <si>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</si>
  <si>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</si>
  <si>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</si>
  <si>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</si>
  <si>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</si>
  <si>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</si>
  <si>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</si>
  <si>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</si>
  <si>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</si>
  <si>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</si>
  <si>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</si>
  <si>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</si>
  <si>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</si>
  <si>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</si>
  <si>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</si>
  <si>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</si>
  <si>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</si>
  <si>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</si>
  <si>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</si>
  <si>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</si>
  <si>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</si>
  <si>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</si>
  <si>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</si>
  <si>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</si>
  <si>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</si>
  <si>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</si>
  <si>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</si>
  <si>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</si>
  <si>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</si>
  <si>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</si>
  <si>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</si>
  <si>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</si>
  <si>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</si>
  <si>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</si>
  <si>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</si>
  <si>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</si>
  <si>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</si>
  <si>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</si>
  <si>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</si>
  <si>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</si>
  <si>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</si>
  <si>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</si>
  <si>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</si>
  <si>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</si>
  <si>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</si>
  <si>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</si>
  <si>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</si>
  <si>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</si>
  <si>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</si>
  <si>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</si>
  <si>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</si>
  <si>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</si>
  <si>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</si>
  <si>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</si>
  <si>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</si>
  <si>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</si>
  <si>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</si>
  <si>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</si>
  <si>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</si>
  <si>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</si>
  <si>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</si>
  <si>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</si>
  <si>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</si>
  <si>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</si>
  <si>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</si>
  <si>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</si>
  <si>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</si>
  <si>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</si>
  <si>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</si>
  <si>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</si>
  <si>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</si>
  <si>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</si>
  <si>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</si>
  <si>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</si>
  <si>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</si>
  <si>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</si>
  <si>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</si>
  <si>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</si>
  <si>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</si>
  <si>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</si>
  <si>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</si>
  <si>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</si>
  <si>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</si>
  <si>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</si>
  <si>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</si>
  <si>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</si>
  <si>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</si>
  <si>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</si>
  <si>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</si>
  <si>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</si>
  <si>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</si>
  <si>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</si>
  <si>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</si>
  <si>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</si>
  <si>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</si>
  <si>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</si>
  <si>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</si>
  <si>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</si>
  <si>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</si>
  <si>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</si>
  <si>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</si>
  <si>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</si>
  <si>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</si>
  <si>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</si>
  <si>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</si>
  <si>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</si>
  <si>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</si>
  <si>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</si>
  <si>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</si>
  <si>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</si>
  <si>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</si>
  <si>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</si>
  <si>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</si>
  <si>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</si>
  <si>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</si>
  <si>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</si>
  <si>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</si>
  <si>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</si>
  <si>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</si>
  <si>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</si>
  <si>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</si>
  <si>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</si>
  <si>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</si>
  <si>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</si>
  <si>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</si>
  <si>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</si>
  <si>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</si>
  <si>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</si>
  <si>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</si>
  <si>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</si>
  <si>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</si>
  <si>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</si>
  <si>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</si>
  <si>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</si>
  <si>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</si>
  <si>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</si>
  <si>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</si>
  <si>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</si>
  <si>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</si>
  <si>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</si>
  <si>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</si>
  <si>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</si>
  <si>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</si>
  <si>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</si>
  <si>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</si>
  <si>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</si>
  <si>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</si>
  <si>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</si>
  <si>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</si>
  <si>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</si>
  <si>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</si>
  <si>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</si>
  <si>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</si>
  <si>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</si>
  <si>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</si>
  <si>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</si>
  <si>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</si>
  <si>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</si>
  <si>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</si>
  <si>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</si>
  <si>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</si>
  <si>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</si>
  <si>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</si>
  <si>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</si>
  <si>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</si>
  <si>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</si>
  <si>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</si>
  <si>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</si>
  <si>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</si>
  <si>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</si>
  <si>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</si>
  <si>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</si>
  <si>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</si>
  <si>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</si>
  <si>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</si>
  <si>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</si>
  <si>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</si>
  <si>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</si>
  <si>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</si>
  <si>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</si>
  <si>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</si>
  <si>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</si>
  <si>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</si>
  <si>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</si>
  <si>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</si>
  <si>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</si>
  <si>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</si>
  <si>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</si>
  <si>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</si>
  <si>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</si>
  <si>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</si>
  <si>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</si>
  <si>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</si>
  <si>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</si>
  <si>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</si>
  <si>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</si>
  <si>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</si>
  <si>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</si>
  <si>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</si>
  <si>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</si>
  <si>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</si>
  <si>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</si>
  <si>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</si>
  <si>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</si>
  <si>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</si>
  <si>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</si>
  <si>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</si>
  <si>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</si>
  <si>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</si>
  <si>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</si>
  <si>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</si>
  <si>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</si>
  <si>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</si>
  <si>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</si>
  <si>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</si>
  <si>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</si>
  <si>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</si>
  <si>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</si>
  <si>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</si>
  <si>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</si>
  <si>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</si>
  <si>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</si>
  <si>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</si>
  <si>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</si>
  <si>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</si>
  <si>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</si>
  <si>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</si>
  <si>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</si>
  <si>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</si>
  <si>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</si>
  <si>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</si>
  <si>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</si>
  <si>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</si>
  <si>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</si>
  <si>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</si>
  <si>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</si>
  <si>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</si>
  <si>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</si>
  <si>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</si>
  <si>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</si>
  <si>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</si>
  <si>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</si>
  <si>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</si>
  <si>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</si>
  <si>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</si>
  <si>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</si>
  <si>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</si>
  <si>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</si>
  <si>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</si>
  <si>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</si>
  <si>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</si>
  <si>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</si>
  <si>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</si>
  <si>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</si>
  <si>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</si>
  <si>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</si>
  <si>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</si>
  <si>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</si>
  <si>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</si>
  <si>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</si>
  <si>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</si>
  <si>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</si>
  <si>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</si>
  <si>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</si>
  <si>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</si>
  <si>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</si>
  <si>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</si>
  <si>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</si>
  <si>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</si>
  <si>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</si>
  <si>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</si>
  <si>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</si>
  <si>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</si>
  <si>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</si>
  <si>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</si>
  <si>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</si>
  <si>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</si>
  <si>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</si>
  <si>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</si>
  <si>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</si>
  <si>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</si>
  <si>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</si>
  <si>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</si>
  <si>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</si>
  <si>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</si>
  <si>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</si>
  <si>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</si>
  <si>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</si>
  <si>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</si>
  <si>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</si>
  <si>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</si>
  <si>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</si>
  <si>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</si>
  <si>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</si>
  <si>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</si>
  <si>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</si>
  <si>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</si>
  <si>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</si>
  <si>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</si>
  <si>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</si>
  <si>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</si>
  <si>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</si>
  <si>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</si>
  <si>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</si>
  <si>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</si>
  <si>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</si>
  <si>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</si>
  <si>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</si>
  <si>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</si>
  <si>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</si>
  <si>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</si>
  <si>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</si>
  <si>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</si>
  <si>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</si>
  <si>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</si>
  <si>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</si>
  <si>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</si>
  <si>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</si>
  <si>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</si>
  <si>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</si>
  <si>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</si>
  <si>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</si>
  <si>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</si>
  <si>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</si>
  <si>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</si>
  <si>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</si>
  <si>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</si>
  <si>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</si>
  <si>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</si>
  <si>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</si>
  <si>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</si>
  <si>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</si>
  <si>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</si>
  <si>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</si>
  <si>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</si>
  <si>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</si>
  <si>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</si>
  <si>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</si>
  <si>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</si>
  <si>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</si>
  <si>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</si>
  <si>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</si>
  <si>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</si>
  <si>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</si>
  <si>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</si>
  <si>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</si>
  <si>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</si>
  <si>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</si>
  <si>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</si>
  <si>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</si>
  <si>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</si>
  <si>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</si>
  <si>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</si>
  <si>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</si>
  <si>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</si>
  <si>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</si>
  <si>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</si>
  <si>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</si>
  <si>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</si>
  <si>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</si>
  <si>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</si>
  <si>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</si>
  <si>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</si>
  <si>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</si>
  <si>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</si>
  <si>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</si>
  <si>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</si>
  <si>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</si>
  <si>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</si>
  <si>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</si>
  <si>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</si>
  <si>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</si>
  <si>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</si>
  <si>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</si>
  <si>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</si>
  <si>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</si>
  <si>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</si>
  <si>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</si>
  <si>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</si>
  <si>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</si>
  <si>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</si>
  <si>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</si>
  <si>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</si>
  <si>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</si>
  <si>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</si>
  <si>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</si>
  <si>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</si>
  <si>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</si>
  <si>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</si>
  <si>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</si>
  <si>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</si>
  <si>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</si>
  <si>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</si>
  <si>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</si>
  <si>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</si>
  <si>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</si>
  <si>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</si>
  <si>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</si>
  <si>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</si>
  <si>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</si>
  <si>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</si>
  <si>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</si>
  <si>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</si>
  <si>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</si>
  <si>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</si>
  <si>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</si>
  <si>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</si>
  <si>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</si>
  <si>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</si>
  <si>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</si>
  <si>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</si>
  <si>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</si>
  <si>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</si>
  <si>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</si>
  <si>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</si>
  <si>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</si>
  <si>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</si>
  <si>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</si>
  <si>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</si>
  <si>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</si>
  <si>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</si>
  <si>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</si>
  <si>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</si>
  <si>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</si>
  <si>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</si>
  <si>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</si>
  <si>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</si>
  <si>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</si>
  <si>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</si>
  <si>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</si>
  <si>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</si>
  <si>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</si>
  <si>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</si>
  <si>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</si>
  <si>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</si>
  <si>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</si>
  <si>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</si>
  <si>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</si>
  <si>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</si>
  <si>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</si>
  <si>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</si>
  <si>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</si>
  <si>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</si>
  <si>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</si>
  <si>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</si>
  <si>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</si>
  <si>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</si>
  <si>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</si>
  <si>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</si>
  <si>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</si>
  <si>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</si>
  <si>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</si>
  <si>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</si>
  <si>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</si>
  <si>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</si>
  <si>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</si>
  <si>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</si>
  <si>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</si>
  <si>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</si>
  <si>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</si>
  <si>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</si>
  <si>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</si>
  <si>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</si>
  <si>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</si>
  <si>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</si>
  <si>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</si>
  <si>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</si>
  <si>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</si>
  <si>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</si>
  <si>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</si>
  <si>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</si>
  <si>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</si>
  <si>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</si>
  <si>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</si>
  <si>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</si>
  <si>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</si>
  <si>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</si>
  <si>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</si>
  <si>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</si>
  <si>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</si>
  <si>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</si>
  <si>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</si>
  <si>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</si>
  <si>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</si>
  <si>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</si>
  <si>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</si>
  <si>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</si>
  <si>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</si>
  <si>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</si>
  <si>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</si>
  <si>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</si>
  <si>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</si>
  <si>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</si>
  <si>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</si>
  <si>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</si>
  <si>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</si>
  <si>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</si>
  <si>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</si>
  <si>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</si>
  <si>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</si>
  <si>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</si>
  <si>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</si>
  <si>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</si>
  <si>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</si>
  <si>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</si>
  <si>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</si>
  <si>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</si>
  <si>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</si>
  <si>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</si>
  <si>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</si>
  <si>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</si>
  <si>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</si>
  <si>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</si>
  <si>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</si>
  <si>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</si>
  <si>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</si>
  <si>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</si>
  <si>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</si>
  <si>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</si>
  <si>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</si>
  <si>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</si>
  <si>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</si>
  <si>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</si>
  <si>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</si>
  <si>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</si>
  <si>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</si>
  <si>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</si>
  <si>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</si>
  <si>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</si>
  <si>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</si>
  <si>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</si>
  <si>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</si>
  <si>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</si>
  <si>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</si>
  <si>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</si>
  <si>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</si>
  <si>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</si>
  <si>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</si>
  <si>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</si>
  <si>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</si>
  <si>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</si>
  <si>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</si>
  <si>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</si>
  <si>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</si>
  <si>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</si>
  <si>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</si>
  <si>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</si>
  <si>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</si>
  <si>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</si>
  <si>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</si>
  <si>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</si>
  <si>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</si>
  <si>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</si>
  <si>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</si>
  <si>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</si>
  <si>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</si>
  <si>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</si>
  <si>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</si>
  <si>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</si>
  <si>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</si>
  <si>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</si>
  <si>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</si>
  <si>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</si>
  <si>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</si>
  <si>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</si>
  <si>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</si>
  <si>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</si>
  <si>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</si>
  <si>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</si>
  <si>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</si>
  <si>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</si>
  <si>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</si>
  <si>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</si>
  <si>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</si>
  <si>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</si>
  <si>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</si>
  <si>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</si>
  <si>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</si>
  <si>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</si>
  <si>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</si>
  <si>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</si>
  <si>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</si>
  <si>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</si>
  <si>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</si>
  <si>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</si>
  <si>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</si>
  <si>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</si>
  <si>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</si>
  <si>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</si>
  <si>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</si>
  <si>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</si>
  <si>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</si>
  <si>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</si>
  <si>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</si>
  <si>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</si>
  <si>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</si>
  <si>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</si>
  <si>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</si>
  <si>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</si>
  <si>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</si>
  <si>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</si>
  <si>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</si>
  <si>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</si>
  <si>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</si>
  <si>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</si>
  <si>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</si>
  <si>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</si>
  <si>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</si>
  <si>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</si>
  <si>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</si>
  <si>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</si>
  <si>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</si>
  <si>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</si>
  <si>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</si>
  <si>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</si>
  <si>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</si>
  <si>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</si>
  <si>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</si>
  <si>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</si>
  <si>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</si>
  <si>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</si>
  <si>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</si>
  <si>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</si>
  <si>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</si>
  <si>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</si>
  <si>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</si>
  <si>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</si>
  <si>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</si>
  <si>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</si>
  <si>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</si>
  <si>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</si>
  <si>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</si>
  <si>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</si>
  <si>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</si>
  <si>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</si>
  <si>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</si>
  <si>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</si>
  <si>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</si>
  <si>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</si>
  <si>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</si>
  <si>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</si>
  <si>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</si>
  <si>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</si>
  <si>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</si>
  <si>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</si>
  <si>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</si>
  <si>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</si>
  <si>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</si>
  <si>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</si>
  <si>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</si>
  <si>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</si>
  <si>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</si>
  <si>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</si>
  <si>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</si>
  <si>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</si>
  <si>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</si>
  <si>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</si>
  <si>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</si>
  <si>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</si>
  <si>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</si>
  <si>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</si>
  <si>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</si>
  <si>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</si>
  <si>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</si>
  <si>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</si>
  <si>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</si>
  <si>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</si>
  <si>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</si>
  <si>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</si>
  <si>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</si>
  <si>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</si>
  <si>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</si>
  <si>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</si>
  <si>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</si>
  <si>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</si>
  <si>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</si>
  <si>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</si>
  <si>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</si>
  <si>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</si>
  <si>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</si>
  <si>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</si>
  <si>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</si>
  <si>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</si>
  <si>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</si>
  <si>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</si>
  <si>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</si>
  <si>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</si>
  <si>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</si>
  <si>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</si>
  <si>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</si>
  <si>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</si>
  <si>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</si>
  <si>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</si>
  <si>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</si>
  <si>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</si>
  <si>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</si>
  <si>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</si>
  <si>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</si>
  <si>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</si>
  <si>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</si>
  <si>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</si>
  <si>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</si>
  <si>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</si>
  <si>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</si>
  <si>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</si>
  <si>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</si>
  <si>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</si>
  <si>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</si>
  <si>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</si>
  <si>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</si>
  <si>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</si>
  <si>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</si>
  <si>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</si>
  <si>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</si>
  <si>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</si>
  <si>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</si>
  <si>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</si>
  <si>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</si>
  <si>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</si>
  <si>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</si>
  <si>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</si>
  <si>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</si>
  <si>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</si>
  <si>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</si>
  <si>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</si>
  <si>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</si>
  <si>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</si>
  <si>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</si>
  <si>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</si>
  <si>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</si>
  <si>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</si>
  <si>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</si>
  <si>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</si>
  <si>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</si>
  <si>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</si>
  <si>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</si>
  <si>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</si>
  <si>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</si>
  <si>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</si>
  <si>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</si>
  <si>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</si>
  <si>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</si>
  <si>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</si>
  <si>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</si>
  <si>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</si>
  <si>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</si>
  <si>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</si>
  <si>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</si>
  <si>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</si>
  <si>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</si>
  <si>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</si>
  <si>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</si>
  <si>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</si>
  <si>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</si>
  <si>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</si>
  <si>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</si>
  <si>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</si>
  <si>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</si>
  <si>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</si>
  <si>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</si>
  <si>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</si>
  <si>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</si>
  <si>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</si>
  <si>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</si>
  <si>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</si>
  <si>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</si>
  <si>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</si>
  <si>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</si>
  <si>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</si>
  <si>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</si>
  <si>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</si>
  <si>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</si>
  <si>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</si>
  <si>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</si>
  <si>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</si>
  <si>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</si>
  <si>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</si>
  <si>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</si>
  <si>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</si>
  <si>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</si>
  <si>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</si>
  <si>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</si>
  <si>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</si>
  <si>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</si>
  <si>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</si>
  <si>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</si>
  <si>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</si>
  <si>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</si>
  <si>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</si>
  <si>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</si>
  <si>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</si>
  <si>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</si>
  <si>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</si>
  <si>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</si>
  <si>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</si>
  <si>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</si>
  <si>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</si>
  <si>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</si>
  <si>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</si>
  <si>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</si>
  <si>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</si>
  <si>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</si>
  <si>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</si>
  <si>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</si>
  <si>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</si>
  <si>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</si>
  <si>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</si>
  <si>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</si>
  <si>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</si>
  <si>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</si>
  <si>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</si>
  <si>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</si>
  <si>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</si>
  <si>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</si>
  <si>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</si>
  <si>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</si>
  <si>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</si>
  <si>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</si>
  <si>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</si>
  <si>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</si>
  <si>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</si>
  <si>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</si>
  <si>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</si>
  <si>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</si>
  <si>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</si>
  <si>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</si>
  <si>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</si>
  <si>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</si>
  <si>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</si>
  <si>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</si>
  <si>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</si>
  <si>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</si>
  <si>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</si>
  <si>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</si>
  <si>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</si>
  <si>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</si>
  <si>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</si>
  <si>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</si>
  <si>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</si>
  <si>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</si>
  <si>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</si>
  <si>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</si>
  <si>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</si>
  <si>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</si>
  <si>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</si>
  <si>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</si>
  <si>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</si>
  <si>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</si>
  <si>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</si>
  <si>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</si>
  <si>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</si>
  <si>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</si>
  <si>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</si>
  <si>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</si>
  <si>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</si>
  <si>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</si>
  <si>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</si>
  <si>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</si>
  <si>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</si>
  <si>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</si>
  <si>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</si>
  <si>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</si>
  <si>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</si>
  <si>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</si>
  <si>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</si>
  <si>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</si>
  <si>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</si>
  <si>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</si>
  <si>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</si>
  <si>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</si>
  <si>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</si>
  <si>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</si>
  <si>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</si>
  <si>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</si>
  <si>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</si>
  <si>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</si>
  <si>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</si>
  <si>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</si>
  <si>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</si>
  <si>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</si>
  <si>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</si>
  <si>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</si>
  <si>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</si>
  <si>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</si>
  <si>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</si>
  <si>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</si>
  <si>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</si>
  <si>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</si>
  <si>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</si>
  <si>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</si>
  <si>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</si>
  <si>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</si>
  <si>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</si>
  <si>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</si>
  <si>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</si>
  <si>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</si>
  <si>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</si>
  <si>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</si>
  <si>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</si>
  <si>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</si>
  <si>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</si>
  <si>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</si>
  <si>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</si>
  <si>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</si>
  <si>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</si>
  <si>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</si>
  <si>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</si>
  <si>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</si>
  <si>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</si>
  <si>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</si>
  <si>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</si>
  <si>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</si>
  <si>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</si>
  <si>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</si>
  <si>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</si>
  <si>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</si>
  <si>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</si>
  <si>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</si>
  <si>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</si>
  <si>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</si>
  <si>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</si>
  <si>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</si>
  <si>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</si>
  <si>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</si>
  <si>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</si>
  <si>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</si>
  <si>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</si>
  <si>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</si>
  <si>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</si>
  <si>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</si>
  <si>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</si>
  <si>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</si>
  <si>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</si>
  <si>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</si>
  <si>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</si>
  <si>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</si>
  <si>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</si>
  <si>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</si>
  <si>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</si>
  <si>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</si>
  <si>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</si>
  <si>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</si>
  <si>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</si>
  <si>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</si>
  <si>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</si>
  <si>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</si>
  <si>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</si>
  <si>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</si>
  <si>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</si>
  <si>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</si>
  <si>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</si>
  <si>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</si>
  <si>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</si>
  <si>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</si>
  <si>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</si>
  <si>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</si>
  <si>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</si>
  <si>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</si>
  <si>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</si>
  <si>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</si>
  <si>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</si>
  <si>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</si>
  <si>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</si>
  <si>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</si>
  <si>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</si>
  <si>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</si>
  <si>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</si>
  <si>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</si>
  <si>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</si>
  <si>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</si>
  <si>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</si>
  <si>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</si>
  <si>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</si>
  <si>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</si>
  <si>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</si>
  <si>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</si>
  <si>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</si>
  <si>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</si>
  <si>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</si>
  <si>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</si>
  <si>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</si>
  <si>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</si>
  <si>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</si>
  <si>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</si>
  <si>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</si>
  <si>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</si>
  <si>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</si>
  <si>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</si>
  <si>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</si>
  <si>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</si>
  <si>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</si>
  <si>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</si>
  <si>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</si>
  <si>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</si>
  <si>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</si>
  <si>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</si>
  <si>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</si>
  <si>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</si>
  <si>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</si>
  <si>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</si>
  <si>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</si>
  <si>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</si>
  <si>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</si>
  <si>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</si>
  <si>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</si>
  <si>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</si>
  <si>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</si>
  <si>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</si>
  <si>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</si>
  <si>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</si>
  <si>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</si>
  <si>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</si>
  <si>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</si>
  <si>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</si>
  <si>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</si>
  <si>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</si>
  <si>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</si>
  <si>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</si>
  <si>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</si>
  <si>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</si>
  <si>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</si>
  <si>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</si>
  <si>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</si>
  <si>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</si>
  <si>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</si>
  <si>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</si>
  <si>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</si>
  <si>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</si>
  <si>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</si>
  <si>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</si>
  <si>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</si>
  <si>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</si>
  <si>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</si>
  <si>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</si>
  <si>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</si>
  <si>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</si>
  <si>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</si>
  <si>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</si>
  <si>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</si>
  <si>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</si>
  <si>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</si>
  <si>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</si>
  <si>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</si>
  <si>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</si>
  <si>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</si>
  <si>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</si>
  <si>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</si>
  <si>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</si>
  <si>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</si>
  <si>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</si>
  <si>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</si>
  <si>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</si>
  <si>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</si>
  <si>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</si>
  <si>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</si>
  <si>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</si>
  <si>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</si>
  <si>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</si>
  <si>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</si>
  <si>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</si>
  <si>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</si>
  <si>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</si>
  <si>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</si>
  <si>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</si>
  <si>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</si>
  <si>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</si>
  <si>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</si>
  <si>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</si>
  <si>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</si>
  <si>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</si>
  <si>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</si>
  <si>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</si>
  <si>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</si>
  <si>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</si>
  <si>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</si>
  <si>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</si>
  <si>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</si>
  <si>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</si>
  <si>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</si>
  <si>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</si>
  <si>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</si>
  <si>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</si>
  <si>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</si>
  <si>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</si>
  <si>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</si>
  <si>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</si>
  <si>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</si>
  <si>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</si>
  <si>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</si>
  <si>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</si>
  <si>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</si>
  <si>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</si>
  <si>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</si>
  <si>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</si>
  <si>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</si>
  <si>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</si>
  <si>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</si>
  <si>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</si>
  <si>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</si>
  <si>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</si>
  <si>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</si>
  <si>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</si>
  <si>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</si>
  <si>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</si>
  <si>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</si>
  <si>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</si>
  <si>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</si>
  <si>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</si>
  <si>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</si>
  <si>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</si>
  <si>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</si>
  <si>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</si>
  <si>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</si>
  <si>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</si>
  <si>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</si>
  <si>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</si>
  <si>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</si>
  <si>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</si>
  <si>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</si>
  <si>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</si>
  <si>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</si>
  <si>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</si>
  <si>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</si>
  <si>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</si>
  <si>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</si>
  <si>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</si>
  <si>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</si>
  <si>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</si>
  <si>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</si>
  <si>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</si>
  <si>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</si>
  <si>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</si>
  <si>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</si>
  <si>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</si>
  <si>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</si>
  <si>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</si>
  <si>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</si>
  <si>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</si>
  <si>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</si>
  <si>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</si>
  <si>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</si>
  <si>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</si>
  <si>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</si>
  <si>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</si>
  <si>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</si>
  <si>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</si>
  <si>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</si>
  <si>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</si>
  <si>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</si>
  <si>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</si>
  <si>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</si>
  <si>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</si>
  <si>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</si>
  <si>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</si>
  <si>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</si>
  <si>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</si>
  <si>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</si>
  <si>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</si>
  <si>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</si>
  <si>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</si>
  <si>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</si>
  <si>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</si>
  <si>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</si>
  <si>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</si>
  <si>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</si>
  <si>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</si>
  <si>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</si>
  <si>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</si>
  <si>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</si>
  <si>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</si>
  <si>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</si>
  <si>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</si>
  <si>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</si>
  <si>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</si>
  <si>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</si>
  <si>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</si>
  <si>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</si>
  <si>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</si>
  <si>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</si>
  <si>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</si>
  <si>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</si>
  <si>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</si>
  <si>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</si>
  <si>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</si>
  <si>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</si>
  <si>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</si>
  <si>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</si>
  <si>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</si>
  <si>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</si>
  <si>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</si>
  <si>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</si>
  <si>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</si>
  <si>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</si>
  <si>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</si>
  <si>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</si>
  <si>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</si>
  <si>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</si>
  <si>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</si>
  <si>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</si>
  <si>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</si>
  <si>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</si>
  <si>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</si>
  <si>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</si>
  <si>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</si>
  <si>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</si>
  <si>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</si>
  <si>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</si>
  <si>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</si>
  <si>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</si>
  <si>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</si>
  <si>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</si>
  <si>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</si>
  <si>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</si>
  <si>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</si>
  <si>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</si>
  <si>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</si>
  <si>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</si>
  <si>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</si>
  <si>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</si>
  <si>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</si>
  <si>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</si>
  <si>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</si>
  <si>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</si>
  <si>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</si>
  <si>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</si>
  <si>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</si>
  <si>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</si>
  <si>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</si>
  <si>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</si>
  <si>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</si>
  <si>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</si>
  <si>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</si>
  <si>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</si>
  <si>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</si>
  <si>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</si>
  <si>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</si>
  <si>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</si>
  <si>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</si>
  <si>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</si>
  <si>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</si>
  <si>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</si>
  <si>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</si>
  <si>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</si>
  <si>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</si>
  <si>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</si>
  <si>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</si>
  <si>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</si>
  <si>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</si>
  <si>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</si>
  <si>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</si>
  <si>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</si>
  <si>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</si>
  <si>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</si>
  <si>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</si>
  <si>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</si>
  <si>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</si>
  <si>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</si>
  <si>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</si>
  <si>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</si>
  <si>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</si>
  <si>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</si>
  <si>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</si>
  <si>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</si>
  <si>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</si>
  <si>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</si>
  <si>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</si>
  <si>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</si>
  <si>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</si>
  <si>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</si>
  <si>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</si>
  <si>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</si>
  <si>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</si>
  <si>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</si>
  <si>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</si>
  <si>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</si>
  <si>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</si>
  <si>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</si>
  <si>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</si>
  <si>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</si>
  <si>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</si>
  <si>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</si>
  <si>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</si>
  <si>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</si>
  <si>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</si>
  <si>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</si>
  <si>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</si>
  <si>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</si>
  <si>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</si>
  <si>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</si>
  <si>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</si>
  <si>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</si>
  <si>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</si>
  <si>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</si>
  <si>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</si>
  <si>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</si>
  <si>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</si>
  <si>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</si>
  <si>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</si>
  <si>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</si>
  <si>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</si>
  <si>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</si>
  <si>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</si>
  <si>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</si>
  <si>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</si>
  <si>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</si>
  <si>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</si>
  <si>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</si>
  <si>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</si>
  <si>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</si>
  <si>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</si>
  <si>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</si>
  <si>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</si>
  <si>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</si>
  <si>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</si>
  <si>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</si>
  <si>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</si>
  <si>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</si>
  <si>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</si>
  <si>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</si>
  <si>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</si>
  <si>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</si>
  <si>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</si>
  <si>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</si>
  <si>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</si>
  <si>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</si>
  <si>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</si>
  <si>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</si>
  <si>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</si>
  <si>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</si>
  <si>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</si>
  <si>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</si>
  <si>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</si>
  <si>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</si>
  <si>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</si>
  <si>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</si>
  <si>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</si>
  <si>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</si>
  <si>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</si>
  <si>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</si>
  <si>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</si>
  <si>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</si>
  <si>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</si>
  <si>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</si>
  <si>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</si>
  <si>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</si>
  <si>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</si>
  <si>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</si>
  <si>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</si>
  <si>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</si>
  <si>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</si>
  <si>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</si>
  <si>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</si>
  <si>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</si>
  <si>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</si>
  <si>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</si>
  <si>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</si>
  <si>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</si>
  <si>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</si>
  <si>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</si>
  <si>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</si>
  <si>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</si>
  <si>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</si>
  <si>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</si>
  <si>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</si>
  <si>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</si>
  <si>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</si>
  <si>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</si>
  <si>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</si>
  <si>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</si>
  <si>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</si>
  <si>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</si>
  <si>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</si>
  <si>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</si>
  <si>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</si>
  <si>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</si>
  <si>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</si>
  <si>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</si>
  <si>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</si>
  <si>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</si>
  <si>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</si>
  <si>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</si>
  <si>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</si>
  <si>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</si>
  <si>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</si>
  <si>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</si>
  <si>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</si>
  <si>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</si>
  <si>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</si>
  <si>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</si>
  <si>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</si>
  <si>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</si>
  <si>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</si>
  <si>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</si>
  <si>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</si>
  <si>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</si>
  <si>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</si>
  <si>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</si>
  <si>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</si>
  <si>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</si>
  <si>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</si>
  <si>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</si>
  <si>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</si>
  <si>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</si>
  <si>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</si>
  <si>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</si>
  <si>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</si>
  <si>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</si>
  <si>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</si>
  <si>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</si>
  <si>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</si>
  <si>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</si>
  <si>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</si>
  <si>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</si>
  <si>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</si>
  <si>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</si>
  <si>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</si>
  <si>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</si>
  <si>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</si>
  <si>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</si>
  <si>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</si>
  <si>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</si>
  <si>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</si>
  <si>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</si>
  <si>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</si>
  <si>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</si>
  <si>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</si>
  <si>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</si>
  <si>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</si>
  <si>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</si>
  <si>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</si>
  <si>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</si>
  <si>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</si>
  <si>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</si>
  <si>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</si>
  <si>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</si>
  <si>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</si>
  <si>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</si>
  <si>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</si>
  <si>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</si>
  <si>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</si>
  <si>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</si>
  <si>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</si>
  <si>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</si>
  <si>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</si>
  <si>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</si>
  <si>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</si>
  <si>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</si>
  <si>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</si>
  <si>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</si>
  <si>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</si>
  <si>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</si>
  <si>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</si>
  <si>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</si>
  <si>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</si>
  <si>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</si>
  <si>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</si>
  <si>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</si>
  <si>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</si>
  <si>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</si>
  <si>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</si>
  <si>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</si>
  <si>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</si>
  <si>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</si>
  <si>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</si>
  <si>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</si>
  <si>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</si>
  <si>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</si>
  <si>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</si>
  <si>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</si>
  <si>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</si>
  <si>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</si>
  <si>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</si>
  <si>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</si>
  <si>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</si>
  <si>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</si>
  <si>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</si>
  <si>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</si>
  <si>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</si>
  <si>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</si>
  <si>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</si>
  <si>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</si>
  <si>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</si>
  <si>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</si>
  <si>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</si>
  <si>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</si>
  <si>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</si>
  <si>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</si>
  <si>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</si>
  <si>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</si>
  <si>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</si>
  <si>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</si>
  <si>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</si>
  <si>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</si>
  <si>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</si>
  <si>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</si>
  <si>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</si>
  <si>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</si>
  <si>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</si>
  <si>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</si>
  <si>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</si>
  <si>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</si>
  <si>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</si>
  <si>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</si>
  <si>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</si>
  <si>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</si>
  <si>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</si>
  <si>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</si>
  <si>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</si>
  <si>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</si>
  <si>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</si>
  <si>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</si>
  <si>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</si>
  <si>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</si>
  <si>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</si>
  <si>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</si>
  <si>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</si>
  <si>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</si>
  <si>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</si>
  <si>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</si>
  <si>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</si>
  <si>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</si>
  <si>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</si>
  <si>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</si>
  <si>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</si>
  <si>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</si>
  <si>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</si>
  <si>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</si>
  <si>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</si>
  <si>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</si>
  <si>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</si>
  <si>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</si>
  <si>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</si>
  <si>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</si>
  <si>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</si>
  <si>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</si>
  <si>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</si>
  <si>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</si>
  <si>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</si>
  <si>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</si>
  <si>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</si>
  <si>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</si>
  <si>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</si>
  <si>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</si>
  <si>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</si>
  <si>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</si>
  <si>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</si>
  <si>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</si>
  <si>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</si>
  <si>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</si>
  <si>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</si>
  <si>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</si>
  <si>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</si>
  <si>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</si>
  <si>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</si>
  <si>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</si>
  <si>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</si>
  <si>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</si>
  <si>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</si>
  <si>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</si>
  <si>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</si>
  <si>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</si>
  <si>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</si>
  <si>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</si>
  <si>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</si>
  <si>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</si>
  <si>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</si>
  <si>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</si>
  <si>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</si>
  <si>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</si>
  <si>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</si>
  <si>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</si>
  <si>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</si>
  <si>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</si>
  <si>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</si>
  <si>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</si>
  <si>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</si>
  <si>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</si>
  <si>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</si>
  <si>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</si>
  <si>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</si>
  <si>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</si>
  <si>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</si>
  <si>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</si>
  <si>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</si>
  <si>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</si>
  <si>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</si>
  <si>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</si>
  <si>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</si>
  <si>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</si>
  <si>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</si>
  <si>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</si>
  <si>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</si>
  <si>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</si>
  <si>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</si>
  <si>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</si>
  <si>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</si>
  <si>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</si>
  <si>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</si>
  <si>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</si>
  <si>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</si>
  <si>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</si>
  <si>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</si>
  <si>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</si>
  <si>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</si>
  <si>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</si>
  <si>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</si>
  <si>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</si>
  <si>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</si>
  <si>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</si>
  <si>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</si>
  <si>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</si>
  <si>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</si>
  <si>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</si>
  <si>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</si>
  <si>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</si>
  <si>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</si>
  <si>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</si>
  <si>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</si>
  <si>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</si>
  <si>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</si>
  <si>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</si>
  <si>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</si>
  <si>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</si>
  <si>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</si>
  <si>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</si>
  <si>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</si>
  <si>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</si>
  <si>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</si>
  <si>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</si>
  <si>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</si>
  <si>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</si>
  <si>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</si>
  <si>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</si>
  <si>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</si>
  <si>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</si>
  <si>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</si>
  <si>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</si>
  <si>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</si>
  <si>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</si>
  <si>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</si>
  <si>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</si>
  <si>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</si>
  <si>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</si>
  <si>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</si>
  <si>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</si>
  <si>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</si>
  <si>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</si>
  <si>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</si>
  <si>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</si>
  <si>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</si>
  <si>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</si>
  <si>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</si>
  <si>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</si>
  <si>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</si>
  <si>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</si>
  <si>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</si>
  <si>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</si>
  <si>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</si>
  <si>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</si>
  <si>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</si>
  <si>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</si>
  <si>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</si>
  <si>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</si>
  <si>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</si>
  <si>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</si>
  <si>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</si>
  <si>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</si>
  <si>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</si>
  <si>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</si>
  <si>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</si>
  <si>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</si>
  <si>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</si>
  <si>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</si>
  <si>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</si>
  <si>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</si>
  <si>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</si>
  <si>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</si>
  <si>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</si>
  <si>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</si>
  <si>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</si>
  <si>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</si>
  <si>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</si>
  <si>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</si>
  <si>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</si>
  <si>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</si>
  <si>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</si>
  <si>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</si>
  <si>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</si>
  <si>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</si>
  <si>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</si>
  <si>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</si>
  <si>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</si>
  <si>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</si>
  <si>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</si>
  <si>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</si>
  <si>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</si>
  <si>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</si>
  <si>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</si>
  <si>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</si>
  <si>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</si>
  <si>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</si>
  <si>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</si>
  <si>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</si>
  <si>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</si>
  <si>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</si>
  <si>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</si>
  <si>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</si>
  <si>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</si>
  <si>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</si>
  <si>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</si>
  <si>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</si>
  <si>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</si>
  <si>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</si>
  <si>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</si>
  <si>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</si>
  <si>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</si>
  <si>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</si>
  <si>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</si>
  <si>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</si>
  <si>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</si>
  <si>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</si>
  <si>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</si>
  <si>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</si>
  <si>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</si>
  <si>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</si>
  <si>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</si>
  <si>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</si>
  <si>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</si>
  <si>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</si>
  <si>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</si>
  <si>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</si>
  <si>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</si>
  <si>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</si>
  <si>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</si>
  <si>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</si>
  <si>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</si>
  <si>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</si>
  <si>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</si>
  <si>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</si>
  <si>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</si>
  <si>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</si>
  <si>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</si>
  <si>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</si>
  <si>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</si>
  <si>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</si>
  <si>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</si>
  <si>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</si>
  <si>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</si>
  <si>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</si>
  <si>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</si>
  <si>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</si>
  <si>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</si>
  <si>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</si>
  <si>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</si>
  <si>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</si>
  <si>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</si>
  <si>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</si>
  <si>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</si>
  <si>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</si>
  <si>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</si>
  <si>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</si>
  <si>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</si>
  <si>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</si>
  <si>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</si>
  <si>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</si>
  <si>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</si>
  <si>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</si>
  <si>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</si>
  <si>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</si>
  <si>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</si>
  <si>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</si>
  <si>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</si>
  <si>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</si>
  <si>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</si>
  <si>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</si>
  <si>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</si>
  <si>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</si>
  <si>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</si>
  <si>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</si>
  <si>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</si>
  <si>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</si>
  <si>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</si>
  <si>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</si>
  <si>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</si>
  <si>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</si>
  <si>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</si>
  <si>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</si>
  <si>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</si>
  <si>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</si>
  <si>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</si>
  <si>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</si>
  <si>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</si>
  <si>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</si>
  <si>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</si>
  <si>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</si>
  <si>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</si>
  <si>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</si>
  <si>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</si>
  <si>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</si>
  <si>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</si>
  <si>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</si>
  <si>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</si>
  <si>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</si>
  <si>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</si>
  <si>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</si>
  <si>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</si>
  <si>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</si>
  <si>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</si>
  <si>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</si>
  <si>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</si>
  <si>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</si>
  <si>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</si>
  <si>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</si>
  <si>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</si>
  <si>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</si>
  <si>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</si>
  <si>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</si>
  <si>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</si>
  <si>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</si>
  <si>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</si>
  <si>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</si>
  <si>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</si>
  <si>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</si>
  <si>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</si>
  <si>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</si>
  <si>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</si>
  <si>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</si>
  <si>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</si>
  <si>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</si>
  <si>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</si>
  <si>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</si>
  <si>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</si>
  <si>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</si>
  <si>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</si>
  <si>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</si>
  <si>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</si>
  <si>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</si>
  <si>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</si>
  <si>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</si>
  <si>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</si>
  <si>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</si>
  <si>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</si>
  <si>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</si>
  <si>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</si>
  <si>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</si>
  <si>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</si>
  <si>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</si>
  <si>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</si>
  <si>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</si>
  <si>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</si>
  <si>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</si>
  <si>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</si>
  <si>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</si>
  <si>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</si>
  <si>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</si>
  <si>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</si>
  <si>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</si>
  <si>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</si>
  <si>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</si>
  <si>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</si>
  <si>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</si>
  <si>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</si>
  <si>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</si>
  <si>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</si>
  <si>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</si>
  <si>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</si>
  <si>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</si>
  <si>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</si>
  <si>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</si>
  <si>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</si>
  <si>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</si>
  <si>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</si>
  <si>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</si>
  <si>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</si>
  <si>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</si>
  <si>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</si>
  <si>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</si>
  <si>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</si>
  <si>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</si>
  <si>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</si>
  <si>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</si>
  <si>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</si>
  <si>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</si>
  <si>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</si>
  <si>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</si>
  <si>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</si>
  <si>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</si>
  <si>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</si>
  <si>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</si>
  <si>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</si>
  <si>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</si>
  <si>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</si>
  <si>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</si>
  <si>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</si>
  <si>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</si>
  <si>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</si>
  <si>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</si>
  <si>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</si>
  <si>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</si>
  <si>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</si>
  <si>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</si>
  <si>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</si>
  <si>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</si>
  <si>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</si>
  <si>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</si>
  <si>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</si>
  <si>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</si>
  <si>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</si>
  <si>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</si>
  <si>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</si>
  <si>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</si>
  <si>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</si>
  <si>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</si>
  <si>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</si>
  <si>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</si>
  <si>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</si>
  <si>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</si>
  <si>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</si>
  <si>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</si>
  <si>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</si>
  <si>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</si>
  <si>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</si>
  <si>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</si>
  <si>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</si>
  <si>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</si>
  <si>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</si>
  <si>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</si>
  <si>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</si>
  <si>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</si>
  <si>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</si>
  <si>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</si>
  <si>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</si>
  <si>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</si>
  <si>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</si>
  <si>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</si>
  <si>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</si>
  <si>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</si>
  <si>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</si>
  <si>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</si>
  <si>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</si>
  <si>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</si>
  <si>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</si>
  <si>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</si>
  <si>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</si>
  <si>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</si>
  <si>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</si>
  <si>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</si>
  <si>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</si>
  <si>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</si>
  <si>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</si>
  <si>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</si>
  <si>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</si>
  <si>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</si>
  <si>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</si>
  <si>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</si>
  <si>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</si>
  <si>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</si>
  <si>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</si>
  <si>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</si>
  <si>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</si>
  <si>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</si>
  <si>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</si>
  <si>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</si>
  <si>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</si>
  <si>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</si>
  <si>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</si>
  <si>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</si>
  <si>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</si>
  <si>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</si>
  <si>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</si>
  <si>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</si>
  <si>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</si>
  <si>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</si>
  <si>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</si>
  <si>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</si>
  <si>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</si>
  <si>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</si>
  <si>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</si>
  <si>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</si>
  <si>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</si>
  <si>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</si>
  <si>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</si>
  <si>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</si>
  <si>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</si>
  <si>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</si>
  <si>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</si>
  <si>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</si>
  <si>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</si>
  <si>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</si>
  <si>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</si>
  <si>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</si>
  <si>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</si>
  <si>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</si>
  <si>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</si>
  <si>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</si>
  <si>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</si>
  <si>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</si>
  <si>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</si>
  <si>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</si>
  <si>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</si>
  <si>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</si>
  <si>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</si>
  <si>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</si>
  <si>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</si>
  <si>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</si>
  <si>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</si>
  <si>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</si>
  <si>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</si>
  <si>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</si>
  <si>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</si>
  <si>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</si>
  <si>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</si>
  <si>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</si>
  <si>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</si>
  <si>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</si>
  <si>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</si>
  <si>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</si>
  <si>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</si>
  <si>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</si>
  <si>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</si>
  <si>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</si>
  <si>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</si>
  <si>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</si>
  <si>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</si>
  <si>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</si>
  <si>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</si>
  <si>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</si>
  <si>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</si>
  <si>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</si>
  <si>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</si>
  <si>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</si>
  <si>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</si>
  <si>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</si>
  <si>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</si>
  <si>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</si>
  <si>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</si>
  <si>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</si>
  <si>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</si>
  <si>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</si>
  <si>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</si>
  <si>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</si>
  <si>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</si>
  <si>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</si>
  <si>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</si>
  <si>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</si>
  <si>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</si>
  <si>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</si>
  <si>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</si>
  <si>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</si>
  <si>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</si>
  <si>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</si>
  <si>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</si>
  <si>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</si>
  <si>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</si>
  <si>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</si>
  <si>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</si>
  <si>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</si>
  <si>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</si>
  <si>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</si>
  <si>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</si>
  <si>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</si>
  <si>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</si>
  <si>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</si>
  <si>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</si>
  <si>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</si>
  <si>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</si>
  <si>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</si>
  <si>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</si>
  <si>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</si>
  <si>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</si>
  <si>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</si>
  <si>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</si>
  <si>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</si>
  <si>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</si>
  <si>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</si>
  <si>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</si>
  <si>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</si>
  <si>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</si>
  <si>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</si>
  <si>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</si>
  <si>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</si>
  <si>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</si>
  <si>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</si>
  <si>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</si>
  <si>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</si>
  <si>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</si>
  <si>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</si>
  <si>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</si>
  <si>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</si>
  <si>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</si>
  <si>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</si>
  <si>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</si>
  <si>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</si>
  <si>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</si>
  <si>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</si>
  <si>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</si>
  <si>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</si>
  <si>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</si>
  <si>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</si>
  <si>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</si>
  <si>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</si>
  <si>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</si>
  <si>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</si>
  <si>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</si>
  <si>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</si>
  <si>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</si>
  <si>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</si>
  <si>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</si>
  <si>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</si>
  <si>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</si>
  <si>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</si>
  <si>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</si>
  <si>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</si>
  <si>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</si>
  <si>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</si>
  <si>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</si>
  <si>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</si>
  <si>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</si>
  <si>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</si>
  <si>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</si>
  <si>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</si>
  <si>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</si>
  <si>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</si>
  <si>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</si>
  <si>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</si>
  <si>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</si>
  <si>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</si>
  <si>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</si>
  <si>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</si>
  <si>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</si>
  <si>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</si>
  <si>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</si>
  <si>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</si>
  <si>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</si>
  <si>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</si>
  <si>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</si>
  <si>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</si>
  <si>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</si>
  <si>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</si>
  <si>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</si>
  <si>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</si>
  <si>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</si>
  <si>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</si>
  <si>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</si>
  <si>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</si>
  <si>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</si>
  <si>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</si>
  <si>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</si>
  <si>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</si>
  <si>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</si>
  <si>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</si>
  <si>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</si>
  <si>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</si>
  <si>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</si>
  <si>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</si>
  <si>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</si>
  <si>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</si>
  <si>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</si>
  <si>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</si>
  <si>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</si>
  <si>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</si>
  <si>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</si>
  <si>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</si>
  <si>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</si>
  <si>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</si>
  <si>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</si>
  <si>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</si>
  <si>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</si>
  <si>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</si>
  <si>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</si>
  <si>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</si>
  <si>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</si>
  <si>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</si>
  <si>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</si>
  <si>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</si>
  <si>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</si>
  <si>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</si>
  <si>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</si>
  <si>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</si>
  <si>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</si>
  <si>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</si>
  <si>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</si>
  <si>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</si>
  <si>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</si>
  <si>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</si>
  <si>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</si>
  <si>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</si>
  <si>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</si>
  <si>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</si>
  <si>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</si>
  <si>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</si>
  <si>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</si>
  <si>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</si>
  <si>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</si>
  <si>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</si>
  <si>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</si>
  <si>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</si>
  <si>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</si>
  <si>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</si>
  <si>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</si>
  <si>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</si>
  <si>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</si>
  <si>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</si>
  <si>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</si>
  <si>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</si>
  <si>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</si>
  <si>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</si>
  <si>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</si>
  <si>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</si>
  <si>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</si>
  <si>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</si>
  <si>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</si>
  <si>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</si>
  <si>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</si>
  <si>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</si>
  <si>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</si>
  <si>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</si>
  <si>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</si>
  <si>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</si>
  <si>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</si>
  <si>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</si>
  <si>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</si>
  <si>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</si>
  <si>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</si>
  <si>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</si>
  <si>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</si>
  <si>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</si>
  <si>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</si>
  <si>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</si>
  <si>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</si>
  <si>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</si>
  <si>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</si>
  <si>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</si>
  <si>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</si>
  <si>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</si>
  <si>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</si>
  <si>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</si>
  <si>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</si>
  <si>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</si>
  <si>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</si>
  <si>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</si>
  <si>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</si>
  <si>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</si>
  <si>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</si>
  <si>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</si>
  <si>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</si>
  <si>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</si>
  <si>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</si>
  <si>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</si>
  <si>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</si>
  <si>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</si>
  <si>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</si>
  <si>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</si>
  <si>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</si>
  <si>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</si>
  <si>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</si>
  <si>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</si>
  <si>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</si>
  <si>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</si>
  <si>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</si>
  <si>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</si>
  <si>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</si>
  <si>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</si>
  <si>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</si>
  <si>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</si>
  <si>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</si>
  <si>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</si>
  <si>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</si>
  <si>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</si>
  <si>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</si>
  <si>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</si>
  <si>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</si>
  <si>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</si>
  <si>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</si>
  <si>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</si>
  <si>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</si>
  <si>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</si>
  <si>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</si>
  <si>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</si>
  <si>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</si>
  <si>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</si>
  <si>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</si>
  <si>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</si>
  <si>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</si>
  <si>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</si>
  <si>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</si>
  <si>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</si>
  <si>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</si>
  <si>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</si>
  <si>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</si>
  <si>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</si>
  <si>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</si>
  <si>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</si>
  <si>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</si>
  <si>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</si>
  <si>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</si>
  <si>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</si>
  <si>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</si>
  <si>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</si>
  <si>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</si>
  <si>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</si>
  <si>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</si>
  <si>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</si>
  <si>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</si>
  <si>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</si>
  <si>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</si>
  <si>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</si>
  <si>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</si>
  <si>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</si>
  <si>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</si>
  <si>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</si>
  <si>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</si>
  <si>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</si>
  <si>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</si>
  <si>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</si>
  <si>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</si>
  <si>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</si>
  <si>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</si>
  <si>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</si>
  <si>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</si>
  <si>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</si>
  <si>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</si>
  <si>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</si>
  <si>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</si>
  <si>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</si>
  <si>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</si>
  <si>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</si>
  <si>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</si>
  <si>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</si>
  <si>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</si>
  <si>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</si>
  <si>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</si>
  <si>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</si>
  <si>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</si>
  <si>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</si>
  <si>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</si>
  <si>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</si>
  <si>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</si>
  <si>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</si>
  <si>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</si>
  <si>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</si>
  <si>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</si>
  <si>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</si>
  <si>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</si>
  <si>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</si>
  <si>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</si>
  <si>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</si>
  <si>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</si>
  <si>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</si>
  <si>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</si>
  <si>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</si>
  <si>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</si>
  <si>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</si>
  <si>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</si>
  <si>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</si>
  <si>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</si>
  <si>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</si>
  <si>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</si>
  <si>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</si>
  <si>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</si>
  <si>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</si>
  <si>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</si>
  <si>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</si>
  <si>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</si>
  <si>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</si>
  <si>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</si>
  <si>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</si>
  <si>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</si>
  <si>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</si>
  <si>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</si>
  <si>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</si>
  <si>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</si>
  <si>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</si>
  <si>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</si>
  <si>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</si>
  <si>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</si>
  <si>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</si>
  <si>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</si>
  <si>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</si>
  <si>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</si>
  <si>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</si>
  <si>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</si>
  <si>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</si>
  <si>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</si>
  <si>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</si>
  <si>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</si>
  <si>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</si>
  <si>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</si>
  <si>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</si>
  <si>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</si>
  <si>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</si>
  <si>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</si>
  <si>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</si>
  <si>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</si>
  <si>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</si>
  <si>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</si>
  <si>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</si>
  <si>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</si>
  <si>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</si>
  <si>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</si>
  <si>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</si>
  <si>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</si>
  <si>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</si>
  <si>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</si>
  <si>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</si>
  <si>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</si>
  <si>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</si>
  <si>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</si>
  <si>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</si>
  <si>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</si>
  <si>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</si>
  <si>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</si>
  <si>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</si>
  <si>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</si>
  <si>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</si>
  <si>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</si>
  <si>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</si>
  <si>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</si>
  <si>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</si>
  <si>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</si>
  <si>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</si>
  <si>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</si>
  <si>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</si>
  <si>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</si>
  <si>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</si>
  <si>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</si>
  <si>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</si>
  <si>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</si>
  <si>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</si>
  <si>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</si>
  <si>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</si>
  <si>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</si>
  <si>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</si>
  <si>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</si>
  <si>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</si>
  <si>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</si>
  <si>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</si>
  <si>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</si>
  <si>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</si>
  <si>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</si>
  <si>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</si>
  <si>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</si>
  <si>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</si>
  <si>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</si>
  <si>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</si>
  <si>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</si>
  <si>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</si>
  <si>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</si>
  <si>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</si>
  <si>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</si>
  <si>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</si>
  <si>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</si>
  <si>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</si>
  <si>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</si>
  <si>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</si>
  <si>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</si>
  <si>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</si>
  <si>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</si>
  <si>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</si>
  <si>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</si>
  <si>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</si>
  <si>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</si>
  <si>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</si>
  <si>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</si>
  <si>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</si>
  <si>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</si>
  <si>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</si>
  <si>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</si>
  <si>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</si>
  <si>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</si>
  <si>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</si>
  <si>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</si>
  <si>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</si>
  <si>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</si>
  <si>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</si>
  <si>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</si>
  <si>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</si>
  <si>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</si>
  <si>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</si>
  <si>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</si>
  <si>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</si>
  <si>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</si>
  <si>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</si>
  <si>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</si>
  <si>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</si>
  <si>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</si>
  <si>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</si>
  <si>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</si>
  <si>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</si>
  <si>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</si>
  <si>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</si>
  <si>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</si>
  <si>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</si>
  <si>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</si>
  <si>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</si>
  <si>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</si>
  <si>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</si>
  <si>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</si>
  <si>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</si>
  <si>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</si>
  <si>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</si>
  <si>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</si>
  <si>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</si>
  <si>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</si>
  <si>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</si>
  <si>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</si>
  <si>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</si>
  <si>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</si>
  <si>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</si>
  <si>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</si>
  <si>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</si>
  <si>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</si>
  <si>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</si>
  <si>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</si>
  <si>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</si>
  <si>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</si>
  <si>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</si>
  <si>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</si>
  <si>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</si>
  <si>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</si>
  <si>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</si>
  <si>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</si>
  <si>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</si>
  <si>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</si>
  <si>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</si>
  <si>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</si>
  <si>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</si>
  <si>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</si>
  <si>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</si>
  <si>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</si>
  <si>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</si>
  <si>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</si>
  <si>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</si>
  <si>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</si>
  <si>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</si>
  <si>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</si>
  <si>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</si>
  <si>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</si>
  <si>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</si>
  <si>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</si>
  <si>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</si>
  <si>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</si>
  <si>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</si>
  <si>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</si>
  <si>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</si>
  <si>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</si>
  <si>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</si>
  <si>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</si>
  <si>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</si>
  <si>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</si>
  <si>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</si>
  <si>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</si>
  <si>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</si>
  <si>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</si>
  <si>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</si>
  <si>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</si>
  <si>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</si>
  <si>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</si>
  <si>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</si>
  <si>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</si>
  <si>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</si>
  <si>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</si>
  <si>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</si>
  <si>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</si>
  <si>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</si>
  <si>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</si>
  <si>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</si>
  <si>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</si>
  <si>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</si>
  <si>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</si>
  <si>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</si>
  <si>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</si>
  <si>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</si>
  <si>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</si>
  <si>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</si>
  <si>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</si>
  <si>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</si>
  <si>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</si>
  <si>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</si>
  <si>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</si>
  <si>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</si>
  <si>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</si>
  <si>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</si>
  <si>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</si>
  <si>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</si>
  <si>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</si>
  <si>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</si>
  <si>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</si>
  <si>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</si>
  <si>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</si>
  <si>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</si>
  <si>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</si>
  <si>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</si>
  <si>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</si>
  <si>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</si>
  <si>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</si>
  <si>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</si>
  <si>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</si>
  <si>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</si>
  <si>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</si>
  <si>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</si>
  <si>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</si>
  <si>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</si>
  <si>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</si>
  <si>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</si>
  <si>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</si>
  <si>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</si>
  <si>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</si>
  <si>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</si>
  <si>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</si>
  <si>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</si>
  <si>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</si>
  <si>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</si>
  <si>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</si>
  <si>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</si>
  <si>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</si>
  <si>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</si>
  <si>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</si>
  <si>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</si>
  <si>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</si>
  <si>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</si>
  <si>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</si>
  <si>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</si>
  <si>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</si>
  <si>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</si>
  <si>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</si>
  <si>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</si>
  <si>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</si>
  <si>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</si>
  <si>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</si>
  <si>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</si>
  <si>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</si>
  <si>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</si>
  <si>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</si>
  <si>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</si>
  <si>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</si>
  <si>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</si>
  <si>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</si>
  <si>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</si>
  <si>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</si>
  <si>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</si>
  <si>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</si>
  <si>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</si>
  <si>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</si>
  <si>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</si>
  <si>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</si>
  <si>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</si>
  <si>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</si>
  <si>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</si>
  <si>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</si>
  <si>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</si>
  <si>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</si>
  <si>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</si>
  <si>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</si>
  <si>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</si>
  <si>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</si>
  <si>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</si>
  <si>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</si>
  <si>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</si>
  <si>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</si>
  <si>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</si>
  <si>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</si>
  <si>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</si>
  <si>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</si>
  <si>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</si>
  <si>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</si>
  <si>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</si>
  <si>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</si>
  <si>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</si>
  <si>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</si>
  <si>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</si>
  <si>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</si>
  <si>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</si>
  <si>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</si>
  <si>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</si>
  <si>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</si>
  <si>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</si>
  <si>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</si>
  <si>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</si>
  <si>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</si>
  <si>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</si>
  <si>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</si>
  <si>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</si>
  <si>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</si>
  <si>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</si>
  <si>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</si>
  <si>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</si>
  <si>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</si>
  <si>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</si>
  <si>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</si>
  <si>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</si>
  <si>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</si>
  <si>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</si>
  <si>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</si>
  <si>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</si>
  <si>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</si>
  <si>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</si>
  <si>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</si>
  <si>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</si>
  <si>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</si>
  <si>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</si>
  <si>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</si>
  <si>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</si>
  <si>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</si>
  <si>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</si>
  <si>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</si>
  <si>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</si>
  <si>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</si>
  <si>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</si>
  <si>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</si>
  <si>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</si>
  <si>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</si>
  <si>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</si>
  <si>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</si>
  <si>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</si>
  <si>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</si>
  <si>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</si>
  <si>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</si>
  <si>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</si>
  <si>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</si>
  <si>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</si>
  <si>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</si>
  <si>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</si>
  <si>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</si>
  <si>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</si>
  <si>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</si>
  <si>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</si>
  <si>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</si>
  <si>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</si>
  <si>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</si>
  <si>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</si>
  <si>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</si>
  <si>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</si>
  <si>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</si>
  <si>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</si>
  <si>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</si>
  <si>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</si>
  <si>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</si>
  <si>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</si>
  <si>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</si>
  <si>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</si>
  <si>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</si>
  <si>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</si>
  <si>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</si>
  <si>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</si>
  <si>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</si>
  <si>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</si>
  <si>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</si>
  <si>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</si>
  <si>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</si>
  <si>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</si>
  <si>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</si>
  <si>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</si>
  <si>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</si>
  <si>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</si>
  <si>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</si>
  <si>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</si>
  <si>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</si>
  <si>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</si>
  <si>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</si>
  <si>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</si>
  <si>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</si>
  <si>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</si>
  <si>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</si>
  <si>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</si>
  <si>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</si>
  <si>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</si>
  <si>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</si>
  <si>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</si>
  <si>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</si>
  <si>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</si>
  <si>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</si>
  <si>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</si>
  <si>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</si>
  <si>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</si>
  <si>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</si>
  <si>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</si>
  <si>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</si>
  <si>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</si>
  <si>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</si>
  <si>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</si>
  <si>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</si>
  <si>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</si>
  <si>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</si>
  <si>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</si>
  <si>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</si>
  <si>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</si>
  <si>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</si>
  <si>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</si>
  <si>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</si>
  <si>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</si>
  <si>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</si>
  <si>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</si>
  <si>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</si>
  <si>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</si>
  <si>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</si>
  <si>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</si>
  <si>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</si>
  <si>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</si>
  <si>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</si>
  <si>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</si>
  <si>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</si>
  <si>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</si>
  <si>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</si>
  <si>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</si>
  <si>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</si>
  <si>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</si>
  <si>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</si>
  <si>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</si>
  <si>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</si>
  <si>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</si>
  <si>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</si>
  <si>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</si>
  <si>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</si>
  <si>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</si>
  <si>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</si>
  <si>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</si>
  <si>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</si>
  <si>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</si>
  <si>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</si>
  <si>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</si>
  <si>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</si>
  <si>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</si>
  <si>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</si>
  <si>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</si>
  <si>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</si>
  <si>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</si>
  <si>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</si>
  <si>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</si>
  <si>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</si>
  <si>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</si>
  <si>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</si>
  <si>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</si>
  <si>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</si>
  <si>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</si>
  <si>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</si>
  <si>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</si>
  <si>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</si>
  <si>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</si>
  <si>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</si>
  <si>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</si>
  <si>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</si>
  <si>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</si>
  <si>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</si>
  <si>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</si>
  <si>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</si>
  <si>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</si>
  <si>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</si>
  <si>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</si>
  <si>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</si>
  <si>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</si>
  <si>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</si>
  <si>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</si>
  <si>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</si>
  <si>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</si>
  <si>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</si>
  <si>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</si>
  <si>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</si>
  <si>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</si>
  <si>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</si>
  <si>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</si>
  <si>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</si>
  <si>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</si>
  <si>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</si>
  <si>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</si>
  <si>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</si>
  <si>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</si>
  <si>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</si>
  <si>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</si>
  <si>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</si>
  <si>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</si>
  <si>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</si>
  <si>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</si>
  <si>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</si>
  <si>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</si>
  <si>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</si>
  <si>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</si>
  <si>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</si>
  <si>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</si>
  <si>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</si>
  <si>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</si>
  <si>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</si>
  <si>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</si>
  <si>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</si>
  <si>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</si>
  <si>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</si>
  <si>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</si>
  <si>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</si>
  <si>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</si>
  <si>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</si>
  <si>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</si>
  <si>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</si>
  <si>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</si>
  <si>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</si>
  <si>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</si>
  <si>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</si>
  <si>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</si>
  <si>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</si>
  <si>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</si>
  <si>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</si>
  <si>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</si>
  <si>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</si>
  <si>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</si>
  <si>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</si>
  <si>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</si>
  <si>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</si>
  <si>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</si>
  <si>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</si>
  <si>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</si>
  <si>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</si>
  <si>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</si>
  <si>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</si>
  <si>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</si>
  <si>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</si>
  <si>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</si>
  <si>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</si>
  <si>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</si>
  <si>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</si>
  <si>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</si>
  <si>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</si>
  <si>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</si>
  <si>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</si>
  <si>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</si>
  <si>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</si>
  <si>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</si>
  <si>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</si>
  <si>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</si>
  <si>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</si>
  <si>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</si>
  <si>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</si>
  <si>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</si>
  <si>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</si>
  <si>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</si>
  <si>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</si>
  <si>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</si>
  <si>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</si>
  <si>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</si>
  <si>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</si>
  <si>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</si>
  <si>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</si>
  <si>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</si>
  <si>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</si>
  <si>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</si>
  <si>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</si>
  <si>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</si>
  <si>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</si>
  <si>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</si>
  <si>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</si>
  <si>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</si>
  <si>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</si>
  <si>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</si>
  <si>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</si>
  <si>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</si>
  <si>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</si>
  <si>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</si>
  <si>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</si>
  <si>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</si>
  <si>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</si>
  <si>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</si>
  <si>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</si>
  <si>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</si>
  <si>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</si>
  <si>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</si>
  <si>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</si>
  <si>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</si>
  <si>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</si>
  <si>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</si>
  <si>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</si>
  <si>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</si>
  <si>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</si>
  <si>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</si>
  <si>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</si>
  <si>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</si>
  <si>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</si>
  <si>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</si>
  <si>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</si>
  <si>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</si>
  <si>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</si>
  <si>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</si>
  <si>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</si>
  <si>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</si>
  <si>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</si>
  <si>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</si>
  <si>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</si>
  <si>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</si>
  <si>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</si>
  <si>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</si>
  <si>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</si>
  <si>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</si>
  <si>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</si>
  <si>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</si>
  <si>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</si>
  <si>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</si>
  <si>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</si>
  <si>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</si>
  <si>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</si>
  <si>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</si>
  <si>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</si>
  <si>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</si>
  <si>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</si>
  <si>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</si>
  <si>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</si>
  <si>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</si>
  <si>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</si>
  <si>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</si>
  <si>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</si>
  <si>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</si>
  <si>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</si>
  <si>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</si>
  <si>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</si>
  <si>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</si>
  <si>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</si>
  <si>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</si>
  <si>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</si>
  <si>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</si>
  <si>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</si>
  <si>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</si>
  <si>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</si>
  <si>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</si>
  <si>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</si>
  <si>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</si>
  <si>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</si>
  <si>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</si>
  <si>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</si>
  <si>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</si>
  <si>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</si>
  <si>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</si>
  <si>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</si>
  <si>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</si>
  <si>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</si>
  <si>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</si>
  <si>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</si>
  <si>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</si>
  <si>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</si>
  <si>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</si>
  <si>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</si>
  <si>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</si>
  <si>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</si>
  <si>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</si>
  <si>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</si>
  <si>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</si>
  <si>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</si>
  <si>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</si>
  <si>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</si>
  <si>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</si>
  <si>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</si>
  <si>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</si>
  <si>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</si>
  <si>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</si>
  <si>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</si>
  <si>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</si>
  <si>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</si>
  <si>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</si>
  <si>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</si>
  <si>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</si>
  <si>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</si>
  <si>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</si>
  <si>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</si>
  <si>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</si>
  <si>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</si>
  <si>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</si>
  <si>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</si>
  <si>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</si>
  <si>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</si>
  <si>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</si>
  <si>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</si>
  <si>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</si>
  <si>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</si>
  <si>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</si>
  <si>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</si>
  <si>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</si>
  <si>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</si>
  <si>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</si>
  <si>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</si>
  <si>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</si>
  <si>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</si>
  <si>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</si>
  <si>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</si>
  <si>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</si>
  <si>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</si>
  <si>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</si>
  <si>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</si>
  <si>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</si>
  <si>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</si>
  <si>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</si>
  <si>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</si>
  <si>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</si>
  <si>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</si>
  <si>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</si>
  <si>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</si>
  <si>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</si>
  <si>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</si>
  <si>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</si>
  <si>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</si>
  <si>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</si>
  <si>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</si>
  <si>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</si>
  <si>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</si>
  <si>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</si>
  <si>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</si>
  <si>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</si>
  <si>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</si>
  <si>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</si>
  <si>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</si>
  <si>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</si>
  <si>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</si>
  <si>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</si>
  <si>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</si>
  <si>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</si>
  <si>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</si>
  <si>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</si>
  <si>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</si>
  <si>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</si>
  <si>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</si>
  <si>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</si>
  <si>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</si>
  <si>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</si>
  <si>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</si>
  <si>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</si>
  <si>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</si>
  <si>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</si>
  <si>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</si>
  <si>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</si>
  <si>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</si>
  <si>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</si>
  <si>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</si>
  <si>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</si>
  <si>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</si>
  <si>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</si>
  <si>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</si>
  <si>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</si>
  <si>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</si>
  <si>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</si>
  <si>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</si>
  <si>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</si>
  <si>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</si>
  <si>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</si>
  <si>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</si>
  <si>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</si>
  <si>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</si>
  <si>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</si>
  <si>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</si>
  <si>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</si>
  <si>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</si>
  <si>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</si>
  <si>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</si>
  <si>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</si>
  <si>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</si>
  <si>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</si>
  <si>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</si>
  <si>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</si>
  <si>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</si>
  <si>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</si>
  <si>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</si>
  <si>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</si>
  <si>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</si>
  <si>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</si>
  <si>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</si>
  <si>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</si>
  <si>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</si>
  <si>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</si>
  <si>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</si>
  <si>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</si>
  <si>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</si>
  <si>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</si>
  <si>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</si>
  <si>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</si>
  <si>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</si>
  <si>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</si>
  <si>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</si>
  <si>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</si>
  <si>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</si>
  <si>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</si>
  <si>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</si>
  <si>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</si>
  <si>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</si>
  <si>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</si>
  <si>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</si>
  <si>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</si>
  <si>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</si>
  <si>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</si>
  <si>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</si>
  <si>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</si>
  <si>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</si>
  <si>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</si>
  <si>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</si>
  <si>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</si>
  <si>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</si>
  <si>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</si>
  <si>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</si>
  <si>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</si>
  <si>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</si>
  <si>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</si>
  <si>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</si>
  <si>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</si>
  <si>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</si>
  <si>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</si>
  <si>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</si>
  <si>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</si>
  <si>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</si>
  <si>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</si>
  <si>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</si>
  <si>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</si>
  <si>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</si>
  <si>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</si>
  <si>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</si>
  <si>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</si>
  <si>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</si>
  <si>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</si>
  <si>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</si>
  <si>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</si>
  <si>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</si>
  <si>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</si>
  <si>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</si>
  <si>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</si>
  <si>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</si>
  <si>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</si>
  <si>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</si>
  <si>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</si>
  <si>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</si>
  <si>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</si>
  <si>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</si>
  <si>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</si>
  <si>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</si>
  <si>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</si>
  <si>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</si>
  <si>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</si>
  <si>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</si>
  <si>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</si>
  <si>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</si>
  <si>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</si>
  <si>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</si>
  <si>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</si>
  <si>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</si>
  <si>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</si>
  <si>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</si>
  <si>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</si>
  <si>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</si>
  <si>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</si>
  <si>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</si>
  <si>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</si>
  <si>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</si>
  <si>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</si>
  <si>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</si>
  <si>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</si>
  <si>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</si>
  <si>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</si>
  <si>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</si>
  <si>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</si>
  <si>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</si>
  <si>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</si>
  <si>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</si>
  <si>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</si>
  <si>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</si>
  <si>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</si>
  <si>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</si>
  <si>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</si>
  <si>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</si>
  <si>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</si>
  <si>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</si>
  <si>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</si>
  <si>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</si>
  <si>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</si>
  <si>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</si>
  <si>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</si>
  <si>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</si>
  <si>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</si>
  <si>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</si>
  <si>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</si>
  <si>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</si>
  <si>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</si>
  <si>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</si>
  <si>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</si>
  <si>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</si>
  <si>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</si>
  <si>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</si>
  <si>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</si>
  <si>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</si>
  <si>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</si>
  <si>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</si>
  <si>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</si>
  <si>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</si>
  <si>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</si>
  <si>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</si>
  <si>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</si>
  <si>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</si>
  <si>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</si>
  <si>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</si>
  <si>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</si>
  <si>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</si>
  <si>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</si>
  <si>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</si>
  <si>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</si>
  <si>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</si>
  <si>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</si>
  <si>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</si>
  <si>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</si>
  <si>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</si>
  <si>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</si>
  <si>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</si>
  <si>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</si>
  <si>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</si>
  <si>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</si>
  <si>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</si>
  <si>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</si>
  <si>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</si>
  <si>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</si>
  <si>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</si>
  <si>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</si>
  <si>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</si>
  <si>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</si>
  <si>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</si>
  <si>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</si>
  <si>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</si>
  <si>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</si>
  <si>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</si>
  <si>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</si>
  <si>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</si>
  <si>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</si>
  <si>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</si>
  <si>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</si>
  <si>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</si>
  <si>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</si>
  <si>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</si>
  <si>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</si>
  <si>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</si>
  <si>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</si>
  <si>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</si>
  <si>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</si>
  <si>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</si>
  <si>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</si>
  <si>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</si>
  <si>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</si>
  <si>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</si>
  <si>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</si>
  <si>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</si>
  <si>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</si>
  <si>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</si>
  <si>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</si>
  <si>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</si>
  <si>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</si>
  <si>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</si>
  <si>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</si>
  <si>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</si>
  <si>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</si>
  <si>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</si>
  <si>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</si>
  <si>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</si>
  <si>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</si>
  <si>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</si>
  <si>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</si>
  <si>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</si>
  <si>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</si>
  <si>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</si>
  <si>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</si>
  <si>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</si>
  <si>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</si>
  <si>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</si>
  <si>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</si>
  <si>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</si>
  <si>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</si>
  <si>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</si>
  <si>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</si>
  <si>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</si>
  <si>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</si>
  <si>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</si>
  <si>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</si>
  <si>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</si>
  <si>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</si>
  <si>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</si>
  <si>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</si>
  <si>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</si>
  <si>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</si>
  <si>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</si>
  <si>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</si>
  <si>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</si>
  <si>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</si>
  <si>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</si>
  <si>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</si>
  <si>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</si>
  <si>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</si>
  <si>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</si>
  <si>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</si>
  <si>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</si>
  <si>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</si>
  <si>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</si>
  <si>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</si>
  <si>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</si>
  <si>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</si>
  <si>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</si>
  <si>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</si>
  <si>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</si>
  <si>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</si>
  <si>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</si>
  <si>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</si>
  <si>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</si>
  <si>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</si>
  <si>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</si>
  <si>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</si>
  <si>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</si>
  <si>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</si>
  <si>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</si>
  <si>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</si>
  <si>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</si>
  <si>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</si>
  <si>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</si>
  <si>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</si>
  <si>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</si>
  <si>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</si>
  <si>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</si>
  <si>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</si>
  <si>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</si>
  <si>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</si>
  <si>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</si>
  <si>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</si>
  <si>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</si>
  <si>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</si>
  <si>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</si>
  <si>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</si>
  <si>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</si>
  <si>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</si>
  <si>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</si>
  <si>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</si>
  <si>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</si>
  <si>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</si>
  <si>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</si>
  <si>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</si>
  <si>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</si>
  <si>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</si>
  <si>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</si>
  <si>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</si>
  <si>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</si>
  <si>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</si>
  <si>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</si>
  <si>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</si>
  <si>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</si>
  <si>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</si>
  <si>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</si>
  <si>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</si>
  <si>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</si>
  <si>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</si>
  <si>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</si>
  <si>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</si>
  <si>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</si>
  <si>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</si>
  <si>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</si>
  <si>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</si>
  <si>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</si>
  <si>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</si>
  <si>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</si>
  <si>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</si>
  <si>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</si>
  <si>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</si>
  <si>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</si>
  <si>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</si>
  <si>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</si>
  <si>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</si>
  <si>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</si>
  <si>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</si>
  <si>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</si>
  <si>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</si>
  <si>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</si>
  <si>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</si>
  <si>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</si>
  <si>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</si>
  <si>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</si>
  <si>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</si>
  <si>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</si>
  <si>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</si>
  <si>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</si>
  <si>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</si>
  <si>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</si>
  <si>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</si>
  <si>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</si>
  <si>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</si>
  <si>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</si>
  <si>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</si>
  <si>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</si>
  <si>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</si>
  <si>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</si>
  <si>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</si>
  <si>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</si>
  <si>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</si>
  <si>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</si>
  <si>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</si>
  <si>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</si>
  <si>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</si>
  <si>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</si>
  <si>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</si>
  <si>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</si>
  <si>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</si>
  <si>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</si>
  <si>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</si>
  <si>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</si>
  <si>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</si>
  <si>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</si>
  <si>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</si>
  <si>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</si>
  <si>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</si>
  <si>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</si>
  <si>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</si>
  <si>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</si>
  <si>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</si>
  <si>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</si>
  <si>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</si>
  <si>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</si>
  <si>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</si>
  <si>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</si>
  <si>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</si>
  <si>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</si>
  <si>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</si>
  <si>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</si>
  <si>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</si>
  <si>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</si>
  <si>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</si>
  <si>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</si>
  <si>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</si>
  <si>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</si>
  <si>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</si>
  <si>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</si>
  <si>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</si>
  <si>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</si>
  <si>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</si>
  <si>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</si>
  <si>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</si>
  <si>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</si>
  <si>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</si>
  <si>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</si>
  <si>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</si>
  <si>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</si>
  <si>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</si>
  <si>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</si>
  <si>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</si>
  <si>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</si>
  <si>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</si>
  <si>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</si>
  <si>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</si>
  <si>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</si>
  <si>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</si>
  <si>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</si>
  <si>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</si>
  <si>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</si>
  <si>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</si>
  <si>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</si>
  <si>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</si>
  <si>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</si>
  <si>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</si>
  <si>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</si>
  <si>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</si>
  <si>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</si>
  <si>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</si>
  <si>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</si>
  <si>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</si>
  <si>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</si>
  <si>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</si>
  <si>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</si>
  <si>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</si>
  <si>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</si>
  <si>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</si>
  <si>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</si>
  <si>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</si>
  <si>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</si>
  <si>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</si>
  <si>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</si>
  <si>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</si>
  <si>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</si>
  <si>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</si>
  <si>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</si>
  <si>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</si>
  <si>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</si>
  <si>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</si>
  <si>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</si>
  <si>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</si>
  <si>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</si>
  <si>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</si>
  <si>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</si>
  <si>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</si>
  <si>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</si>
  <si>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</si>
  <si>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</si>
  <si>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</si>
  <si>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</si>
  <si>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</si>
  <si>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</si>
  <si>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</si>
  <si>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</si>
  <si>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</si>
  <si>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</si>
  <si>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</si>
  <si>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</si>
  <si>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</si>
  <si>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</si>
  <si>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</si>
  <si>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</si>
  <si>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</si>
  <si>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</si>
  <si>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</si>
  <si>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</si>
  <si>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</si>
  <si>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</si>
  <si>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</si>
  <si>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</si>
  <si>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</si>
  <si>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</si>
  <si>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</si>
  <si>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</si>
  <si>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</si>
  <si>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</si>
  <si>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</si>
  <si>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</si>
  <si>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</si>
  <si>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</si>
  <si>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</si>
  <si>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</si>
  <si>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</si>
  <si>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</si>
  <si>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</si>
  <si>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</si>
  <si>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</si>
  <si>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</si>
  <si>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</si>
  <si>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</si>
  <si>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</si>
  <si>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</si>
  <si>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</si>
  <si>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</si>
  <si>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</si>
  <si>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</si>
  <si>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</si>
  <si>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</si>
  <si>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</si>
  <si>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</si>
  <si>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</si>
  <si>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</si>
  <si>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</si>
  <si>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</si>
  <si>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</si>
  <si>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</si>
  <si>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</si>
  <si>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</si>
  <si>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</si>
  <si>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</si>
  <si>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</si>
  <si>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</si>
  <si>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</si>
  <si>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</si>
  <si>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</si>
  <si>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</si>
  <si>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</si>
  <si>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</si>
  <si>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</si>
  <si>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</si>
  <si>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</si>
  <si>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</si>
  <si>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</si>
  <si>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</si>
  <si>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</si>
  <si>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</si>
  <si>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</si>
  <si>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</si>
  <si>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</si>
  <si>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</si>
  <si>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</si>
  <si>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</si>
  <si>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</si>
  <si>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</si>
  <si>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</si>
  <si>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</si>
  <si>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</si>
  <si>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</si>
  <si>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</si>
  <si>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</si>
  <si>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</si>
  <si>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</si>
  <si>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</si>
  <si>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</si>
  <si>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</si>
  <si>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</si>
  <si>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</si>
  <si>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</si>
  <si>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</si>
  <si>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</si>
  <si>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</si>
  <si>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</si>
  <si>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</si>
  <si>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</si>
  <si>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</si>
  <si>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</si>
  <si>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</si>
  <si>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</si>
  <si>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</si>
  <si>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</si>
  <si>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</si>
  <si>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</si>
  <si>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</si>
  <si>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</si>
  <si>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</si>
  <si>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</si>
  <si>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</si>
  <si>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</si>
  <si>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</si>
  <si>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</si>
  <si>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</si>
  <si>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</si>
  <si>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</si>
  <si>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</si>
  <si>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</si>
  <si>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</si>
  <si>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</si>
  <si>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</si>
  <si>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</si>
  <si>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</si>
  <si>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</si>
  <si>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</si>
  <si>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</si>
  <si>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</si>
  <si>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</si>
  <si>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</si>
  <si>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</si>
  <si>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</si>
  <si>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</si>
  <si>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</si>
  <si>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</si>
  <si>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</si>
  <si>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</si>
  <si>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</si>
  <si>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</si>
  <si>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</si>
  <si>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</si>
  <si>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</si>
  <si>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</si>
  <si>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</si>
  <si>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</si>
  <si>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</si>
  <si>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</si>
  <si>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</si>
  <si>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</si>
  <si>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</si>
  <si>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</si>
  <si>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</si>
  <si>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</si>
  <si>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</si>
  <si>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</si>
  <si>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</si>
  <si>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</si>
  <si>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</si>
  <si>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</si>
  <si>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</si>
  <si>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</si>
  <si>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</si>
  <si>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</si>
  <si>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</si>
  <si>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</si>
  <si>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</si>
  <si>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</si>
  <si>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</si>
  <si>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</si>
  <si>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</si>
  <si>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</si>
  <si>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</si>
  <si>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</si>
  <si>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</si>
  <si>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</si>
  <si>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</si>
  <si>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</si>
  <si>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</si>
  <si>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</si>
  <si>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</si>
  <si>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</si>
  <si>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</si>
  <si>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</si>
  <si>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</si>
  <si>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</si>
  <si>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</si>
  <si>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</si>
  <si>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</si>
  <si>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</si>
  <si>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</si>
  <si>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</si>
  <si>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</si>
  <si>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</si>
  <si>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</si>
  <si>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</si>
  <si>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</si>
  <si>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</si>
  <si>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</si>
  <si>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</si>
  <si>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</si>
  <si>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</si>
  <si>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</si>
  <si>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</si>
  <si>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</si>
  <si>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</si>
  <si>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</si>
  <si>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</si>
  <si>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</si>
  <si>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</si>
  <si>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</si>
  <si>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</si>
  <si>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</si>
  <si>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</si>
  <si>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</si>
  <si>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</si>
  <si>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</si>
  <si>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</si>
  <si>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</si>
  <si>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</si>
  <si>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</si>
  <si>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</si>
  <si>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</si>
  <si>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</si>
  <si>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</si>
  <si>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</si>
  <si>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</si>
  <si>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</si>
  <si>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</si>
  <si>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</si>
  <si>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</si>
  <si>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</si>
  <si>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</si>
  <si>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</si>
  <si>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</si>
  <si>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</si>
  <si>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</si>
  <si>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</si>
  <si>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</si>
  <si>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</si>
  <si>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</si>
  <si>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</si>
  <si>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</si>
  <si>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</si>
  <si>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</si>
  <si>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</si>
  <si>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</si>
  <si>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</si>
  <si>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</si>
  <si>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</si>
  <si>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</si>
  <si>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</si>
  <si>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</si>
  <si>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</si>
  <si>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</si>
  <si>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</si>
  <si>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</si>
  <si>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</si>
  <si>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</si>
  <si>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</si>
  <si>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</si>
  <si>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</si>
  <si>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</si>
  <si>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</si>
  <si>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</si>
  <si>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</si>
  <si>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</si>
  <si>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</si>
  <si>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</si>
  <si>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</si>
  <si>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</si>
  <si>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</si>
  <si>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</si>
  <si>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</si>
  <si>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</si>
  <si>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</si>
  <si>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</si>
  <si>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</si>
  <si>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</si>
  <si>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</si>
  <si>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</si>
  <si>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</si>
  <si>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</si>
  <si>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</si>
  <si>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</si>
  <si>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</si>
  <si>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</si>
  <si>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</si>
  <si>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</si>
  <si>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</si>
  <si>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</si>
  <si>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</si>
  <si>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</si>
  <si>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</si>
  <si>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</si>
  <si>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</si>
  <si>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</si>
  <si>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</si>
  <si>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</si>
  <si>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</si>
  <si>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</si>
  <si>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</si>
  <si>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</si>
  <si>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</si>
  <si>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</si>
  <si>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</si>
  <si>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</si>
  <si>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</si>
  <si>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</si>
  <si>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</si>
  <si>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</si>
  <si>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</si>
  <si>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</si>
  <si>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</si>
  <si>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</si>
  <si>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</si>
  <si>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</si>
  <si>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</si>
  <si>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</si>
  <si>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</si>
  <si>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</si>
  <si>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</si>
  <si>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</si>
  <si>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</si>
  <si>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</si>
  <si>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</si>
  <si>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</si>
  <si>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</si>
  <si>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</si>
  <si>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</si>
  <si>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</si>
  <si>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</si>
  <si>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</si>
  <si>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</si>
  <si>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</si>
  <si>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</si>
  <si>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</si>
  <si>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</si>
  <si>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</si>
  <si>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</si>
  <si>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</si>
  <si>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</si>
  <si>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</si>
  <si>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</si>
  <si>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</si>
  <si>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</si>
  <si>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</si>
  <si>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</si>
  <si>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</si>
  <si>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</si>
  <si>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</si>
  <si>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</si>
  <si>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</si>
  <si>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</si>
  <si>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</si>
  <si>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</si>
  <si>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</si>
  <si>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</si>
  <si>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</si>
  <si>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</si>
  <si>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</si>
  <si>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</si>
  <si>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</si>
  <si>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</si>
  <si>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</si>
  <si>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</si>
  <si>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</si>
  <si>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</si>
  <si>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</si>
  <si>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</si>
  <si>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</si>
  <si>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</si>
  <si>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</si>
  <si>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</si>
  <si>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</si>
  <si>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</si>
  <si>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</si>
  <si>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</si>
  <si>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</si>
  <si>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</si>
  <si>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</si>
  <si>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</si>
  <si>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</si>
  <si>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</si>
  <si>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</si>
  <si>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</si>
  <si>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</si>
  <si>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</si>
  <si>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</si>
  <si>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</si>
  <si>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</si>
  <si>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</si>
  <si>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</si>
  <si>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</si>
  <si>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</si>
  <si>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</si>
  <si>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</si>
  <si>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</si>
  <si>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</si>
  <si>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</si>
  <si>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</si>
  <si>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</si>
  <si>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</si>
  <si>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</si>
  <si>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</si>
  <si>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</si>
  <si>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</si>
  <si>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</si>
  <si>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</si>
  <si>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</si>
  <si>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</si>
  <si>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</si>
  <si>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</si>
  <si>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</si>
  <si>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</si>
  <si>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</si>
  <si>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</si>
  <si>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</si>
  <si>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</si>
  <si>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</si>
  <si>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</si>
  <si>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</si>
  <si>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</si>
  <si>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</si>
  <si>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</si>
  <si>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</si>
  <si>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</si>
  <si>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</si>
  <si>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</si>
  <si>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</si>
  <si>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</si>
  <si>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</si>
  <si>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</si>
  <si>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</si>
  <si>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</si>
  <si>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</si>
  <si>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</si>
  <si>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</si>
  <si>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</si>
  <si>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</si>
  <si>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</si>
  <si>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</si>
  <si>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</si>
  <si>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</si>
  <si>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</si>
  <si>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</si>
  <si>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</si>
  <si>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</si>
  <si>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</si>
  <si>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</si>
  <si>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</si>
  <si>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</si>
  <si>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</si>
  <si>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</si>
  <si>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</si>
  <si>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</si>
  <si>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</si>
  <si>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</si>
  <si>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</si>
  <si>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</si>
  <si>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</si>
  <si>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</si>
  <si>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</si>
  <si>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</si>
  <si>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</si>
  <si>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</si>
  <si>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</si>
  <si>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</si>
  <si>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</si>
  <si>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</si>
  <si>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</si>
  <si>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</si>
  <si>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</si>
  <si>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</si>
  <si>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</si>
  <si>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</si>
  <si>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</si>
  <si>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</si>
  <si>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</si>
  <si>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</si>
  <si>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</si>
  <si>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</si>
  <si>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</si>
  <si>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</si>
  <si>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</si>
  <si>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</si>
  <si>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</si>
  <si>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</si>
  <si>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</si>
  <si>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</si>
  <si>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</si>
  <si>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</si>
  <si>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</si>
  <si>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</si>
  <si>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</si>
  <si>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</si>
  <si>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</si>
  <si>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</si>
  <si>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</si>
  <si>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</si>
  <si>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</si>
  <si>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</si>
  <si>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</si>
  <si>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</si>
  <si>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</si>
  <si>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</si>
  <si>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</si>
  <si>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</si>
  <si>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</si>
  <si>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</si>
  <si>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</si>
  <si>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</si>
  <si>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</si>
  <si>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</si>
  <si>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</si>
  <si>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</si>
  <si>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</si>
  <si>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</si>
  <si>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</si>
  <si>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</si>
  <si>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</si>
  <si>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</si>
  <si>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</si>
  <si>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</si>
  <si>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</si>
  <si>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</si>
  <si>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</si>
  <si>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</si>
  <si>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</si>
  <si>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</si>
  <si>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</si>
  <si>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</si>
  <si>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</si>
  <si>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</si>
  <si>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</si>
  <si>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</si>
  <si>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</si>
  <si>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</si>
  <si>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</si>
  <si>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</si>
  <si>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</si>
  <si>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</si>
  <si>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</si>
  <si>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</si>
  <si>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</si>
  <si>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</si>
  <si>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</si>
  <si>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</si>
  <si>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</si>
  <si>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</si>
  <si>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</si>
  <si>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</si>
  <si>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</si>
  <si>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</si>
  <si>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</si>
  <si>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</si>
  <si>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</si>
  <si>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</si>
  <si>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</si>
  <si>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</si>
  <si>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</si>
  <si>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</si>
  <si>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</si>
  <si>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</si>
  <si>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</si>
  <si>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</si>
  <si>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</si>
  <si>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</si>
  <si>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</si>
  <si>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</si>
  <si>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</si>
  <si>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</si>
  <si>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</si>
  <si>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</si>
  <si>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</si>
  <si>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</si>
  <si>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</si>
  <si>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</si>
  <si>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</si>
  <si>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</si>
  <si>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</si>
  <si>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</si>
  <si>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</si>
  <si>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</si>
  <si>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</si>
  <si>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</si>
  <si>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</si>
  <si>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</si>
  <si>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</si>
  <si>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</si>
  <si>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</si>
  <si>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</si>
  <si>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</si>
  <si>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</si>
  <si>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</si>
  <si>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</si>
  <si>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</si>
  <si>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</si>
  <si>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</si>
  <si>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</si>
  <si>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</si>
  <si>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</si>
  <si>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</si>
  <si>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</si>
  <si>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</si>
  <si>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</si>
  <si>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</si>
  <si>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</si>
  <si>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</si>
  <si>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</si>
  <si>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</si>
  <si>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</si>
  <si>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</si>
  <si>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</si>
  <si>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</si>
  <si>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</si>
  <si>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</si>
  <si>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</si>
  <si>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</si>
  <si>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</si>
  <si>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</si>
  <si>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</si>
  <si>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</si>
  <si>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</si>
  <si>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</si>
  <si>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</si>
  <si>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</si>
  <si>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</si>
  <si>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</si>
  <si>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</si>
  <si>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</si>
  <si>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</si>
  <si>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</si>
  <si>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</si>
  <si>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</si>
  <si>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</si>
  <si>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</si>
  <si>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</si>
  <si>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</si>
  <si>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</si>
  <si>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</si>
  <si>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</si>
  <si>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</si>
  <si>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</si>
  <si>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</si>
  <si>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</si>
  <si>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</si>
  <si>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</si>
  <si>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</si>
  <si>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</si>
  <si>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</si>
  <si>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</si>
  <si>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</si>
  <si>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</si>
  <si>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</si>
  <si>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</si>
  <si>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</si>
  <si>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</si>
  <si>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</si>
  <si>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</si>
  <si>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</si>
  <si>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</si>
  <si>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</si>
  <si>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</si>
  <si>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</si>
  <si>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</si>
  <si>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</si>
  <si>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</si>
  <si>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</si>
  <si>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</si>
  <si>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</si>
  <si>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</si>
  <si>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</si>
  <si>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</si>
  <si>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</si>
  <si>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</si>
  <si>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</si>
  <si>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</si>
  <si>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</si>
  <si>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</si>
  <si>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</si>
  <si>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</si>
  <si>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</si>
  <si>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</si>
  <si>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</si>
  <si>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</si>
  <si>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</si>
  <si>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</si>
  <si>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</si>
  <si>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</si>
  <si>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</si>
  <si>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</si>
  <si>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</si>
  <si>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</si>
  <si>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</si>
  <si>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</si>
  <si>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</si>
  <si>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</si>
  <si>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</si>
  <si>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</si>
  <si>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</si>
  <si>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</si>
  <si>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</si>
  <si>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</si>
  <si>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</si>
  <si>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</si>
  <si>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</si>
  <si>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</si>
  <si>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</si>
  <si>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</si>
  <si>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</si>
  <si>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</si>
  <si>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</si>
  <si>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</si>
  <si>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</si>
  <si>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</si>
  <si>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</si>
  <si>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</si>
  <si>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</si>
  <si>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</si>
  <si>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</si>
  <si>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</si>
  <si>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</si>
  <si>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</si>
  <si>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</si>
  <si>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</si>
  <si>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</si>
  <si>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</si>
  <si>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</si>
  <si>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</si>
  <si>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</si>
  <si>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</si>
  <si>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</si>
  <si>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</si>
  <si>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</si>
  <si>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</si>
  <si>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</si>
  <si>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</si>
  <si>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</si>
  <si>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</si>
  <si>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</si>
  <si>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</si>
  <si>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</si>
  <si>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</si>
  <si>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</si>
  <si>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</si>
  <si>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</si>
  <si>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</si>
  <si>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</si>
  <si>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</si>
  <si>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</si>
  <si>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</si>
  <si>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</si>
  <si>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</si>
  <si>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</si>
  <si>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</si>
  <si>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</si>
  <si>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</si>
  <si>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</si>
  <si>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</si>
  <si>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</si>
  <si>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</si>
  <si>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</si>
  <si>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</si>
  <si>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</si>
  <si>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</si>
  <si>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</si>
  <si>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</si>
  <si>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</si>
  <si>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</si>
  <si>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</si>
  <si>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</si>
  <si>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</si>
  <si>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</si>
  <si>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</si>
  <si>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</si>
  <si>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</si>
  <si>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</si>
  <si>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</si>
  <si>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</si>
  <si>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</si>
  <si>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</si>
  <si>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</si>
  <si>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</si>
  <si>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</si>
  <si>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</si>
  <si>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</si>
  <si>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</si>
  <si>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</si>
  <si>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</si>
  <si>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</si>
  <si>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</si>
  <si>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</si>
  <si>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</si>
  <si>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</si>
  <si>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</si>
  <si>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</si>
  <si>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</si>
  <si>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</si>
  <si>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</si>
  <si>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</si>
  <si>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</si>
  <si>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</si>
  <si>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</si>
  <si>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</si>
  <si>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</si>
  <si>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</si>
  <si>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</si>
  <si>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</si>
  <si>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</si>
  <si>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</si>
  <si>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</si>
  <si>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</si>
  <si>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</si>
  <si>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</si>
  <si>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</si>
  <si>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</si>
  <si>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</si>
  <si>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</si>
  <si>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</si>
  <si>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</si>
  <si>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</si>
  <si>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</si>
  <si>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</si>
  <si>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</si>
  <si>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</si>
  <si>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</si>
  <si>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</si>
  <si>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</si>
  <si>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</si>
  <si>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</si>
  <si>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</si>
  <si>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</si>
  <si>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</si>
  <si>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</si>
  <si>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</si>
  <si>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</si>
  <si>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</si>
  <si>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</si>
  <si>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</si>
  <si>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</si>
  <si>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</si>
  <si>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</si>
  <si>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</si>
  <si>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</si>
  <si>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</si>
  <si>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</si>
  <si>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</si>
  <si>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</si>
  <si>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</si>
  <si>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</si>
  <si>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</si>
  <si>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</si>
  <si>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</si>
  <si>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</si>
  <si>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</si>
  <si>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</si>
  <si>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</si>
  <si>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</si>
  <si>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</si>
  <si>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</si>
  <si>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</si>
  <si>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</si>
  <si>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</si>
  <si>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</si>
  <si>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</si>
  <si>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</si>
  <si>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</si>
  <si>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</si>
  <si>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</si>
  <si>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</si>
  <si>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</si>
  <si>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</si>
  <si>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</si>
  <si>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</si>
  <si>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</si>
  <si>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</si>
  <si>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</si>
  <si>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</si>
  <si>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</si>
  <si>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</si>
  <si>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</si>
  <si>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</si>
  <si>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</si>
  <si>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</si>
  <si>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</si>
  <si>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</si>
  <si>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</si>
  <si>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</si>
  <si>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</si>
  <si>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</si>
  <si>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</si>
  <si>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</si>
  <si>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</si>
  <si>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</si>
  <si>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</si>
  <si>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</si>
  <si>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</si>
  <si>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</si>
  <si>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</si>
  <si>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</si>
  <si>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</si>
  <si>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</si>
  <si>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</si>
  <si>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</si>
  <si>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</si>
  <si>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</si>
  <si>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</si>
  <si>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</si>
  <si>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</si>
  <si>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</si>
  <si>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</si>
  <si>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</si>
  <si>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</si>
  <si>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</si>
  <si>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</si>
  <si>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</si>
  <si>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</si>
  <si>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</si>
  <si>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</si>
  <si>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</si>
  <si>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</si>
  <si>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</si>
  <si>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</si>
  <si>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</si>
  <si>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</si>
  <si>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</si>
  <si>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</si>
  <si>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</si>
  <si>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</si>
  <si>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</si>
  <si>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</si>
  <si>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</si>
  <si>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</si>
  <si>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</si>
  <si>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</si>
  <si>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</si>
  <si>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</si>
  <si>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</si>
  <si>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</si>
  <si>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</si>
  <si>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</si>
  <si>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</si>
  <si>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</si>
  <si>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</si>
  <si>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</si>
  <si>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</si>
  <si>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</si>
  <si>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</si>
  <si>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</si>
  <si>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</si>
  <si>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</si>
  <si>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</si>
  <si>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</si>
  <si>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</si>
  <si>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</si>
  <si>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</si>
  <si>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</si>
  <si>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</si>
  <si>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</si>
  <si>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</si>
  <si>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</si>
  <si>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</si>
  <si>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</si>
  <si>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</si>
  <si>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</si>
  <si>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</si>
  <si>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</si>
  <si>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</si>
  <si>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</si>
  <si>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</si>
  <si>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</si>
  <si>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</si>
  <si>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</si>
  <si>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</si>
  <si>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</si>
  <si>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</si>
  <si>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</si>
  <si>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</si>
  <si>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</si>
  <si>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</si>
  <si>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</si>
  <si>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</si>
  <si>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</si>
  <si>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</si>
  <si>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</si>
  <si>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</si>
  <si>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</si>
  <si>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</si>
  <si>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</si>
  <si>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</si>
  <si>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</si>
  <si>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</si>
  <si>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</si>
  <si>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</si>
  <si>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</si>
  <si>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</si>
  <si>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</si>
  <si>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</si>
  <si>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</si>
  <si>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</si>
  <si>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</si>
  <si>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</si>
  <si>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</si>
  <si>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</si>
  <si>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</si>
  <si>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</si>
  <si>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</si>
  <si>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</si>
  <si>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</si>
  <si>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</si>
  <si>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</si>
  <si>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</si>
  <si>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</si>
  <si>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</si>
  <si>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</si>
  <si>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</si>
  <si>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</si>
  <si>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</si>
  <si>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</si>
  <si>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</si>
  <si>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</si>
  <si>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</si>
  <si>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</si>
  <si>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</si>
  <si>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</si>
  <si>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</si>
  <si>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</si>
  <si>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</si>
  <si>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</si>
  <si>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</si>
  <si>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</si>
  <si>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</si>
  <si>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</si>
  <si>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</si>
  <si>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</si>
  <si>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</si>
  <si>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</si>
  <si>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</si>
  <si>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</si>
  <si>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</si>
  <si>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</si>
  <si>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</si>
  <si>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</si>
  <si>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</si>
  <si>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</si>
  <si>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</si>
  <si>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</si>
  <si>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</si>
  <si>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</si>
  <si>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</si>
  <si>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</si>
  <si>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</si>
  <si>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</si>
  <si>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</si>
  <si>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</si>
  <si>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</si>
  <si>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</si>
  <si>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</si>
  <si>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</si>
  <si>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</si>
  <si>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</si>
  <si>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</si>
  <si>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</si>
  <si>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</si>
  <si>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</si>
  <si>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</si>
  <si>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</si>
  <si>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</si>
  <si>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</si>
  <si>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</si>
  <si>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</si>
  <si>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</si>
  <si>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</si>
  <si>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</si>
  <si>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</si>
  <si>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</si>
  <si>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</si>
  <si>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</si>
  <si>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</si>
  <si>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</si>
  <si>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</si>
  <si>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</si>
  <si>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</si>
  <si>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</si>
  <si>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</si>
  <si>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</si>
  <si>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</si>
  <si>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</si>
  <si>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</si>
  <si>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</si>
  <si>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</si>
  <si>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</si>
  <si>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</si>
  <si>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</si>
  <si>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</si>
  <si>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</si>
  <si>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</si>
  <si>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</si>
  <si>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</si>
  <si>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</si>
  <si>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</si>
  <si>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</si>
  <si>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</si>
  <si>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</si>
  <si>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</si>
  <si>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</si>
  <si>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</si>
  <si>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</si>
  <si>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</si>
  <si>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</si>
  <si>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</si>
  <si>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</si>
  <si>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</si>
  <si>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</si>
  <si>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</si>
  <si>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</si>
  <si>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</si>
  <si>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</si>
  <si>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</si>
  <si>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</si>
  <si>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</si>
  <si>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</si>
  <si>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</si>
  <si>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</si>
  <si>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</si>
  <si>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</si>
  <si>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</si>
  <si>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</si>
  <si>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</si>
  <si>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</si>
  <si>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</si>
  <si>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</si>
  <si>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</si>
  <si>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</si>
  <si>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</si>
  <si>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</si>
  <si>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</si>
  <si>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</si>
  <si>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</si>
  <si>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</si>
  <si>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</si>
  <si>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</si>
  <si>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</si>
  <si>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</si>
  <si>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</si>
  <si>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</si>
  <si>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</si>
  <si>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</si>
  <si>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</si>
  <si>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</si>
  <si>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</si>
  <si>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</si>
  <si>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</si>
  <si>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</si>
  <si>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</si>
  <si>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</si>
  <si>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</si>
  <si>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</si>
  <si>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</si>
  <si>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</si>
  <si>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</si>
  <si>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</si>
  <si>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</si>
  <si>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</si>
  <si>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</si>
  <si>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</si>
  <si>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</si>
  <si>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</si>
  <si>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</si>
  <si>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</si>
  <si>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</si>
  <si>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</si>
  <si>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</si>
  <si>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</si>
  <si>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</si>
  <si>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</si>
  <si>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</si>
  <si>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</si>
  <si>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</si>
  <si>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</si>
  <si>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</si>
  <si>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</si>
  <si>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</si>
  <si>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</si>
  <si>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</si>
  <si>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</si>
  <si>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</si>
  <si>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</si>
  <si>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</si>
  <si>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</si>
  <si>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</si>
  <si>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</si>
  <si>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</si>
  <si>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</si>
  <si>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</si>
  <si>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</si>
  <si>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</si>
  <si>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</si>
  <si>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</si>
  <si>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</si>
  <si>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</si>
  <si>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</si>
  <si>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</si>
  <si>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</si>
  <si>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</si>
  <si>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</si>
  <si>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</si>
  <si>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</si>
  <si>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</si>
  <si>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</si>
  <si>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</si>
  <si>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</si>
  <si>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</si>
  <si>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</si>
  <si>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</si>
  <si>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</si>
  <si>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</si>
  <si>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</si>
  <si>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</si>
  <si>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</si>
  <si>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</si>
  <si>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</si>
  <si>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</si>
  <si>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</si>
  <si>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</si>
  <si>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</si>
  <si>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</si>
  <si>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</si>
  <si>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</si>
  <si>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</si>
  <si>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</si>
  <si>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</si>
  <si>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</si>
  <si>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</si>
  <si>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</si>
  <si>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</si>
  <si>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</si>
  <si>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</si>
  <si>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</si>
  <si>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</si>
  <si>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</si>
  <si>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</si>
  <si>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</si>
  <si>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</si>
  <si>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</si>
  <si>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</si>
  <si>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</si>
  <si>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</si>
  <si>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</si>
  <si>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</si>
  <si>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</si>
  <si>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</si>
  <si>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</si>
  <si>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</si>
  <si>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</si>
  <si>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</si>
  <si>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</si>
  <si>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</si>
  <si>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</si>
  <si>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</si>
  <si>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</si>
  <si>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</si>
  <si>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</si>
  <si>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</si>
  <si>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</si>
  <si>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</si>
  <si>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</si>
  <si>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</si>
  <si>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</si>
  <si>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</si>
  <si>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</si>
  <si>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</si>
  <si>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</si>
  <si>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</si>
  <si>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</si>
  <si>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</si>
  <si>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</si>
  <si>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</si>
  <si>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</si>
  <si>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</si>
  <si>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</si>
  <si>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</si>
  <si>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</si>
  <si>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</si>
  <si>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</si>
  <si>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</si>
  <si>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</si>
  <si>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</si>
  <si>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</si>
  <si>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</si>
  <si>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</si>
  <si>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</si>
  <si>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</si>
  <si>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</si>
  <si>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</si>
  <si>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</si>
  <si>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</si>
  <si>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</si>
  <si>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</si>
  <si>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</si>
  <si>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</si>
  <si>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</si>
  <si>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</si>
  <si>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</si>
  <si>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</si>
  <si>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</si>
  <si>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</si>
  <si>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</si>
  <si>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</si>
  <si>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</si>
  <si>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</si>
  <si>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</si>
  <si>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</si>
  <si>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</si>
  <si>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</si>
  <si>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</si>
  <si>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</si>
  <si>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</si>
  <si>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</si>
  <si>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</si>
  <si>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</si>
  <si>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</si>
  <si>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</si>
  <si>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</si>
  <si>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</si>
  <si>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</si>
  <si>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</si>
  <si>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</si>
  <si>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</si>
  <si>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</si>
  <si>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</si>
  <si>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</si>
  <si>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</si>
  <si>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</si>
  <si>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</si>
  <si>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</si>
  <si>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</si>
  <si>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</si>
  <si>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</si>
  <si>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</si>
  <si>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</si>
  <si>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</si>
  <si>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</si>
  <si>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</si>
  <si>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</si>
  <si>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</si>
  <si>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</si>
  <si>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</si>
  <si>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</si>
  <si>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</si>
  <si>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</si>
  <si>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</si>
  <si>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</si>
  <si>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</si>
  <si>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</si>
  <si>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</si>
  <si>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</si>
  <si>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</si>
  <si>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</si>
  <si>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</si>
  <si>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</si>
  <si>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</si>
  <si>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</si>
  <si>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</si>
  <si>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</si>
  <si>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</si>
  <si>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</si>
  <si>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</si>
  <si>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</si>
  <si>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</si>
  <si>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</si>
  <si>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</si>
  <si>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</si>
  <si>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</si>
  <si>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</si>
  <si>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</si>
  <si>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</si>
  <si>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</si>
  <si>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</si>
  <si>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</si>
  <si>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</si>
  <si>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</si>
  <si>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</si>
  <si>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</si>
  <si>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</si>
  <si>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</si>
  <si>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</si>
  <si>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</si>
  <si>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</si>
  <si>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</si>
  <si>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</si>
  <si>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</si>
  <si>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</si>
  <si>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</si>
  <si>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</si>
  <si>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</si>
  <si>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</si>
  <si>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</si>
  <si>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</si>
  <si>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</si>
  <si>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</si>
  <si>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</si>
  <si>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</si>
  <si>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</si>
  <si>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</si>
  <si>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</si>
  <si>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</si>
  <si>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</si>
  <si>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</si>
  <si>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</si>
  <si>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</si>
  <si>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</si>
  <si>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</si>
  <si>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</si>
  <si>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</si>
  <si>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</si>
  <si>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</si>
  <si>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</si>
  <si>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</si>
  <si>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</si>
  <si>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</si>
  <si>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</si>
  <si>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</si>
  <si>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</si>
  <si>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</si>
  <si>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</si>
  <si>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</si>
  <si>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</si>
  <si>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</si>
  <si>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</si>
  <si>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</si>
  <si>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</si>
  <si>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</si>
  <si>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</si>
  <si>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</si>
  <si>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</si>
  <si>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</si>
  <si>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</si>
  <si>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</si>
  <si>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</si>
  <si>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</si>
  <si>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</si>
  <si>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</si>
  <si>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</si>
  <si>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</si>
  <si>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</si>
  <si>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</si>
  <si>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</si>
  <si>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</si>
  <si>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</si>
  <si>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</si>
  <si>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</si>
  <si>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</si>
  <si>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</si>
  <si>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</si>
  <si>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</si>
  <si>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</si>
  <si>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</si>
  <si>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</si>
  <si>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</si>
  <si>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</si>
  <si>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</si>
  <si>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</si>
  <si>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</si>
  <si>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</si>
  <si>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</si>
  <si>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</si>
  <si>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</si>
  <si>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</si>
  <si>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</si>
  <si>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</si>
  <si>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</si>
  <si>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</si>
  <si>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</si>
  <si>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</si>
  <si>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</si>
  <si>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</si>
  <si>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</si>
  <si>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</si>
  <si>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</si>
  <si>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</si>
  <si>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</si>
  <si>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</si>
  <si>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</si>
  <si>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</si>
  <si>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</si>
  <si>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</si>
  <si>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</si>
  <si>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</si>
  <si>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</si>
  <si>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</si>
  <si>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</si>
  <si>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</si>
  <si>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</si>
  <si>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</si>
  <si>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</si>
  <si>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</si>
  <si>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</si>
  <si>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</si>
  <si>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</si>
  <si>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</si>
  <si>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</si>
  <si>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</si>
  <si>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</si>
  <si>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</si>
  <si>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</si>
  <si>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</si>
  <si>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</si>
  <si>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</si>
  <si>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</si>
  <si>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</si>
  <si>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</si>
  <si>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</si>
  <si>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</si>
  <si>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</si>
  <si>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</si>
  <si>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</si>
  <si>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</si>
  <si>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</si>
  <si>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</si>
  <si>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</si>
  <si>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</si>
  <si>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</si>
  <si>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</si>
  <si>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</si>
  <si>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</si>
  <si>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</si>
  <si>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</si>
  <si>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</si>
  <si>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</si>
  <si>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</si>
  <si>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</si>
  <si>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</si>
  <si>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</si>
  <si>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</si>
  <si>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</si>
  <si>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</si>
  <si>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</si>
  <si>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</si>
  <si>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</si>
  <si>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</si>
  <si>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</si>
  <si>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</si>
  <si>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</si>
  <si>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</si>
  <si>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</si>
  <si>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</si>
  <si>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</si>
  <si>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</si>
  <si>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</si>
  <si>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</si>
  <si>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</si>
  <si>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</si>
  <si>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</si>
  <si>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</si>
  <si>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</si>
  <si>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</si>
  <si>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</si>
  <si>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</si>
  <si>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</si>
  <si>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</si>
  <si>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</si>
  <si>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</si>
  <si>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</si>
  <si>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</si>
  <si>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</si>
  <si>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</si>
  <si>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</si>
  <si>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</si>
  <si>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</si>
  <si>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</si>
  <si>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</si>
  <si>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</si>
  <si>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</si>
  <si>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</si>
  <si>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</si>
  <si>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</si>
  <si>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</si>
  <si>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</si>
  <si>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</si>
  <si>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</si>
  <si>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</si>
  <si>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</si>
  <si>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</si>
  <si>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</si>
  <si>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</si>
  <si>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</si>
  <si>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</si>
  <si>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</si>
  <si>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</si>
  <si>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</si>
  <si>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</si>
  <si>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</si>
  <si>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</si>
  <si>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</si>
  <si>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</si>
  <si>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</si>
  <si>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</si>
  <si>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</si>
  <si>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</si>
  <si>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</si>
  <si>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</si>
  <si>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</si>
  <si>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</si>
  <si>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</si>
  <si>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</si>
  <si>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</si>
  <si>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</si>
  <si>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</si>
  <si>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</si>
  <si>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</si>
  <si>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</si>
  <si>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</si>
  <si>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</si>
  <si>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</si>
  <si>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</si>
  <si>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</si>
  <si>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</si>
  <si>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</si>
  <si>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</si>
  <si>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</si>
  <si>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</si>
  <si>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</si>
  <si>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</si>
  <si>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</si>
  <si>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</si>
  <si>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</si>
  <si>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</si>
  <si>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</si>
  <si>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</si>
  <si>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</si>
  <si>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</si>
  <si>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</si>
  <si>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</si>
  <si>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</si>
  <si>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</si>
  <si>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</si>
  <si>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</si>
  <si>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</si>
  <si>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</si>
  <si>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</si>
  <si>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</si>
  <si>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</si>
  <si>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</si>
  <si>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</si>
  <si>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</si>
  <si>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</si>
  <si>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</si>
  <si>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</si>
  <si>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</si>
  <si>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</si>
  <si>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</si>
  <si>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</si>
  <si>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</si>
  <si>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</si>
  <si>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</si>
  <si>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</si>
  <si>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</si>
  <si>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</si>
  <si>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</si>
  <si>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</si>
  <si>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</si>
  <si>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</si>
  <si>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</si>
  <si>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</si>
  <si>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</si>
  <si>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</si>
  <si>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</si>
  <si>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</si>
  <si>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</si>
  <si>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</si>
  <si>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</si>
  <si>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</si>
  <si>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</si>
  <si>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</si>
  <si>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</si>
  <si>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</si>
  <si>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</si>
  <si>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</si>
  <si>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</si>
  <si>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</si>
  <si>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</si>
  <si>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</si>
  <si>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</si>
  <si>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</si>
  <si>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</si>
  <si>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</si>
  <si>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</si>
  <si>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</si>
  <si>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</si>
  <si>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</si>
  <si>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</si>
  <si>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</si>
  <si>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</si>
  <si>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</si>
  <si>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</si>
  <si>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</si>
  <si>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</si>
  <si>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</si>
  <si>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</si>
  <si>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</si>
  <si>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</si>
  <si>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</si>
  <si>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</si>
  <si>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</si>
  <si>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</si>
  <si>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</si>
  <si>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</si>
  <si>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</si>
  <si>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</si>
  <si>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</si>
  <si>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</si>
  <si>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</si>
  <si>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</si>
  <si>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</si>
  <si>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</si>
  <si>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</si>
  <si>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</si>
  <si>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</si>
  <si>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</si>
  <si>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</si>
  <si>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</si>
  <si>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</si>
  <si>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</si>
  <si>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</si>
  <si>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</si>
  <si>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</si>
  <si>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</si>
  <si>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</si>
  <si>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</si>
  <si>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</si>
  <si>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</si>
  <si>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</si>
  <si>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</si>
  <si>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</si>
  <si>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</si>
  <si>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</si>
  <si>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</si>
  <si>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</si>
  <si>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</si>
  <si>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</si>
  <si>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</si>
  <si>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</si>
  <si>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</si>
  <si>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</si>
  <si>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</si>
  <si>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</si>
  <si>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</si>
  <si>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</si>
  <si>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</si>
  <si>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</si>
  <si>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</si>
  <si>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</si>
  <si>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</si>
  <si>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</si>
  <si>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</si>
  <si>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</si>
  <si>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</si>
  <si>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</si>
  <si>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</si>
  <si>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</si>
  <si>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</si>
  <si>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</si>
  <si>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</si>
  <si>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</si>
  <si>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</si>
  <si>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</si>
  <si>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</si>
  <si>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</si>
  <si>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</si>
  <si>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</si>
  <si>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</si>
  <si>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</si>
  <si>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</si>
  <si>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</si>
  <si>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</si>
  <si>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</si>
  <si>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</si>
  <si>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</si>
  <si>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</si>
  <si>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</si>
  <si>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</si>
  <si>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</si>
  <si>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</si>
  <si>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</si>
  <si>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</si>
  <si>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</si>
  <si>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</si>
  <si>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</si>
  <si>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</si>
  <si>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</si>
  <si>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</si>
  <si>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</si>
  <si>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</si>
  <si>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</si>
  <si>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</si>
  <si>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</si>
  <si>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</si>
  <si>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</si>
  <si>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</si>
  <si>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</si>
  <si>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</si>
  <si>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</si>
  <si>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</si>
  <si>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</si>
  <si>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</si>
  <si>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</si>
  <si>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</si>
  <si>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</si>
  <si>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</si>
  <si>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</si>
  <si>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</si>
  <si>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</si>
  <si>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</si>
  <si>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</si>
  <si>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</si>
  <si>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</si>
  <si>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</si>
  <si>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</si>
  <si>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</si>
  <si>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</si>
  <si>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</si>
  <si>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</si>
  <si>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</si>
  <si>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</si>
  <si>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</si>
  <si>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</si>
  <si>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</si>
  <si>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</si>
  <si>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</si>
  <si>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</si>
  <si>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</si>
  <si>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</si>
  <si>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</si>
  <si>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</si>
  <si>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</si>
  <si>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</si>
  <si>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</si>
  <si>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</si>
  <si>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</si>
  <si>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</si>
  <si>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</si>
  <si>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</si>
  <si>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</si>
  <si>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</si>
  <si>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</si>
  <si>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</si>
  <si>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</si>
  <si>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</si>
  <si>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</si>
  <si>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</si>
  <si>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</si>
  <si>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</si>
  <si>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</si>
  <si>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</si>
  <si>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</si>
  <si>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</si>
  <si>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</si>
  <si>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</si>
  <si>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</si>
  <si>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</si>
  <si>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</si>
  <si>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</si>
  <si>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</si>
  <si>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</si>
  <si>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</si>
  <si>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</si>
  <si>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</si>
  <si>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</si>
  <si>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</si>
  <si>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</si>
  <si>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</si>
  <si>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</si>
  <si>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</si>
  <si>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</si>
  <si>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</si>
  <si>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</si>
  <si>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</si>
  <si>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</si>
  <si>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</si>
  <si>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</si>
  <si>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</si>
  <si>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</si>
  <si>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</si>
  <si>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</si>
  <si>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</si>
  <si>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</si>
  <si>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</si>
  <si>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</si>
  <si>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</si>
  <si>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</si>
  <si>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</si>
  <si>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</si>
  <si>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</si>
  <si>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</si>
  <si>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</si>
  <si>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</si>
  <si>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</si>
  <si>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</si>
  <si>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</si>
  <si>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</si>
  <si>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</si>
  <si>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</si>
  <si>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</si>
  <si>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</si>
  <si>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</si>
  <si>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</si>
  <si>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</si>
  <si>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</si>
  <si>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</si>
  <si>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</si>
  <si>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</si>
  <si>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</si>
  <si>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</si>
  <si>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</si>
  <si>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</si>
  <si>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</si>
  <si>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</si>
  <si>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</si>
  <si>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</si>
  <si>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</si>
  <si>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</si>
  <si>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</si>
  <si>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</si>
  <si>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</si>
  <si>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</si>
  <si>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</si>
  <si>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</si>
  <si>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</si>
  <si>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</si>
  <si>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</si>
  <si>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</si>
  <si>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</si>
  <si>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</si>
  <si>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</si>
  <si>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</si>
  <si>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</si>
  <si>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</si>
  <si>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</si>
  <si>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</si>
  <si>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</si>
  <si>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</si>
  <si>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</si>
  <si>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</si>
  <si>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</si>
  <si>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</si>
  <si>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</si>
  <si>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</si>
  <si>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</si>
  <si>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</si>
  <si>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</si>
  <si>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</si>
  <si>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</si>
  <si>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</si>
  <si>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</si>
  <si>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</si>
  <si>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</si>
  <si>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</si>
  <si>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</si>
  <si>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</si>
  <si>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</si>
  <si>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</si>
  <si>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</si>
  <si>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</si>
  <si>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</si>
  <si>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</si>
  <si>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</si>
  <si>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</si>
  <si>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</si>
  <si>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</si>
  <si>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</si>
  <si>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</si>
  <si>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</si>
  <si>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</si>
  <si>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</si>
  <si>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</si>
  <si>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</si>
  <si>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</si>
  <si>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</si>
  <si>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</si>
  <si>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</si>
  <si>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</si>
  <si>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</si>
  <si>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</si>
  <si>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</si>
  <si>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</si>
  <si>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</si>
  <si>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</si>
  <si>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</si>
  <si>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</si>
  <si>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</si>
  <si>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</si>
  <si>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</si>
  <si>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</si>
  <si>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</si>
  <si>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</si>
  <si>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</si>
  <si>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</si>
  <si>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</si>
  <si>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</si>
  <si>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</si>
  <si>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</si>
  <si>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</si>
  <si>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</si>
  <si>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</si>
  <si>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</si>
  <si>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</si>
  <si>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</si>
  <si>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</si>
  <si>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</si>
  <si>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</si>
  <si>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</si>
  <si>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</si>
  <si>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</si>
  <si>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</si>
  <si>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</si>
  <si>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</si>
  <si>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</si>
  <si>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</si>
  <si>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</si>
  <si>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</si>
  <si>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</si>
  <si>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</si>
  <si>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</si>
  <si>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</si>
  <si>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</si>
  <si>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</si>
  <si>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</si>
  <si>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</si>
  <si>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</si>
  <si>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</si>
  <si>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</si>
  <si>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</si>
  <si>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</si>
  <si>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</si>
  <si>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</si>
  <si>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</si>
  <si>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</si>
  <si>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</si>
  <si>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</si>
  <si>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</si>
  <si>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</si>
  <si>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</si>
  <si>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</si>
  <si>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</si>
  <si>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</si>
  <si>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</si>
  <si>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</si>
  <si>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</si>
  <si>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</si>
  <si>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</si>
  <si>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</si>
  <si>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</si>
  <si>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</si>
  <si>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</si>
  <si>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</si>
  <si>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</si>
  <si>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</si>
  <si>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</si>
  <si>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</si>
  <si>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</si>
  <si>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</si>
  <si>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</si>
  <si>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</si>
  <si>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</si>
  <si>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</si>
  <si>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</si>
  <si>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</si>
  <si>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</si>
  <si>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</si>
  <si>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</si>
  <si>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</si>
  <si>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</si>
  <si>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</si>
  <si>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</si>
  <si>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</si>
  <si>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</si>
  <si>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</si>
  <si>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</si>
  <si>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</si>
  <si>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</si>
  <si>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</si>
  <si>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</si>
  <si>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</si>
  <si>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</si>
  <si>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</si>
  <si>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</si>
  <si>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</si>
  <si>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</si>
  <si>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</si>
  <si>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</si>
  <si>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</si>
  <si>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</si>
  <si>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</si>
  <si>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</si>
  <si>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</si>
  <si>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</si>
  <si>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</si>
  <si>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</si>
  <si>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</si>
  <si>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</si>
  <si>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</si>
  <si>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</si>
  <si>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</si>
  <si>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</si>
  <si>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</si>
  <si>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</si>
  <si>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</si>
  <si>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</si>
  <si>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</si>
  <si>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</si>
  <si>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</si>
  <si>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</si>
  <si>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</si>
  <si>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</si>
  <si>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</si>
  <si>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</si>
  <si>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</si>
  <si>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</si>
  <si>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</si>
  <si>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</si>
  <si>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</si>
  <si>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</si>
  <si>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</si>
  <si>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</si>
  <si>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</si>
  <si>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</si>
  <si>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</si>
  <si>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</si>
  <si>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</si>
  <si>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</si>
  <si>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</si>
  <si>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</si>
  <si>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</si>
  <si>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</si>
  <si>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</si>
  <si>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</si>
  <si>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</si>
  <si>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</si>
  <si>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</si>
  <si>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</si>
  <si>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</si>
  <si>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</si>
  <si>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</si>
  <si>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</si>
  <si>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</si>
  <si>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</si>
  <si>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</si>
  <si>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</si>
  <si>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</si>
  <si>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</si>
  <si>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</si>
  <si>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</si>
  <si>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</si>
  <si>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</si>
  <si>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</si>
  <si>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</si>
  <si>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</si>
  <si>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</si>
  <si>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</si>
  <si>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</si>
  <si>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</si>
  <si>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</si>
  <si>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</si>
  <si>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</si>
  <si>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</si>
  <si>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</si>
  <si>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</si>
  <si>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</si>
  <si>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</si>
  <si>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</si>
  <si>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</si>
  <si>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</si>
  <si>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</si>
  <si>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</si>
  <si>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</si>
  <si>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</si>
  <si>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</si>
  <si>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</si>
  <si>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</si>
  <si>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</si>
  <si>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</si>
  <si>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</si>
  <si>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</si>
  <si>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</si>
  <si>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</si>
  <si>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</si>
  <si>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</si>
  <si>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</si>
  <si>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</si>
  <si>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</si>
  <si>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</si>
  <si>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</si>
  <si>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</si>
  <si>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</si>
  <si>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</si>
  <si>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</si>
  <si>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</si>
  <si>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</si>
  <si>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</si>
  <si>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</si>
  <si>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</si>
  <si>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</si>
  <si>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</si>
  <si>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</si>
  <si>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</si>
  <si>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</si>
  <si>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</si>
  <si>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</si>
  <si>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</si>
  <si>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</si>
  <si>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</si>
  <si>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</si>
  <si>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</si>
  <si>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</si>
  <si>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</si>
  <si>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</si>
  <si>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</si>
  <si>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</si>
  <si>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</si>
  <si>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</si>
  <si>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</si>
  <si>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</si>
  <si>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</si>
  <si>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</si>
  <si>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</si>
  <si>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</si>
  <si>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</si>
  <si>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</si>
  <si>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</si>
  <si>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</si>
  <si>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</si>
  <si>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</si>
  <si>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</si>
  <si>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</si>
  <si>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</si>
  <si>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</si>
  <si>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</si>
  <si>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</si>
  <si>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</si>
  <si>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</si>
  <si>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</si>
  <si>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</si>
  <si>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</si>
  <si>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</si>
  <si>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</si>
  <si>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</si>
  <si>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</si>
  <si>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</si>
  <si>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</si>
  <si>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</si>
  <si>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</si>
  <si>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</si>
  <si>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</si>
  <si>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</si>
  <si>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</si>
  <si>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</si>
  <si>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</si>
  <si>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</si>
  <si>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</si>
  <si>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</si>
  <si>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</si>
  <si>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</si>
  <si>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</si>
  <si>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</si>
  <si>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</si>
  <si>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</si>
  <si>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</si>
  <si>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</si>
  <si>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</si>
  <si>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</si>
  <si>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</si>
  <si>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</si>
  <si>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</si>
  <si>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</si>
  <si>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</si>
  <si>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</si>
  <si>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</si>
  <si>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</si>
  <si>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</si>
  <si>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</si>
  <si>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</si>
  <si>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</si>
  <si>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</si>
  <si>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</si>
  <si>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</si>
  <si>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</si>
  <si>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</si>
  <si>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</si>
  <si>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</si>
  <si>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</si>
  <si>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</si>
  <si>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</si>
  <si>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</si>
  <si>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</si>
  <si>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</si>
  <si>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</si>
  <si>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</si>
  <si>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</si>
  <si>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</si>
  <si>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</si>
  <si>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</si>
  <si>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</si>
  <si>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</si>
  <si>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</si>
  <si>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</si>
  <si>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</si>
  <si>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</si>
  <si>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</si>
  <si>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</si>
  <si>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</si>
  <si>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</si>
  <si>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</si>
  <si>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</si>
  <si>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</si>
  <si>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</si>
  <si>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</si>
  <si>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</si>
  <si>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</si>
  <si>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</si>
  <si>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</si>
  <si>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</si>
  <si>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</si>
  <si>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</si>
  <si>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</si>
  <si>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</si>
  <si>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</si>
  <si>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</si>
  <si>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</si>
  <si>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</si>
  <si>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</si>
  <si>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</si>
  <si>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</si>
  <si>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</si>
  <si>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</si>
  <si>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</si>
  <si>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</si>
  <si>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</si>
  <si>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</si>
  <si>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</si>
  <si>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</si>
  <si>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</si>
  <si>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</si>
  <si>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</si>
  <si>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</si>
  <si>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</si>
  <si>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</si>
  <si>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</si>
  <si>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</si>
  <si>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</si>
  <si>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</si>
  <si>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</si>
  <si>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</si>
  <si>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</si>
  <si>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</si>
  <si>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</si>
  <si>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</si>
  <si>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</si>
  <si>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</si>
  <si>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</si>
  <si>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</si>
  <si>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</si>
  <si>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</si>
  <si>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</si>
  <si>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</si>
  <si>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</si>
  <si>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</si>
  <si>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</si>
  <si>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</si>
  <si>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</si>
  <si>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</si>
  <si>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</si>
  <si>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</si>
  <si>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</si>
  <si>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</si>
  <si>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</si>
  <si>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</si>
  <si>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</si>
  <si>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</si>
  <si>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</si>
  <si>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</si>
  <si>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</si>
  <si>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</si>
  <si>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</si>
  <si>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</si>
  <si>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</si>
  <si>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</si>
  <si>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</si>
  <si>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</si>
  <si>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</si>
  <si>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</si>
  <si>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</si>
  <si>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</si>
  <si>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</si>
  <si>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</si>
  <si>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</si>
  <si>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</si>
  <si>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</si>
  <si>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</si>
  <si>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</si>
  <si>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</si>
  <si>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</si>
  <si>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</si>
  <si>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</si>
  <si>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</si>
  <si>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</si>
  <si>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</si>
  <si>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</si>
  <si>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</si>
  <si>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</si>
  <si>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</si>
  <si>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</si>
  <si>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</si>
  <si>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</si>
  <si>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</si>
  <si>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</si>
  <si>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</si>
  <si>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</si>
  <si>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</si>
  <si>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</si>
  <si>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</si>
  <si>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</si>
  <si>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</si>
  <si>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</si>
  <si>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</si>
  <si>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</si>
  <si>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</si>
  <si>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</si>
  <si>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</si>
  <si>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</si>
  <si>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</si>
  <si>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</si>
  <si>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</si>
  <si>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</si>
  <si>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</si>
  <si>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</si>
  <si>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</si>
  <si>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</si>
  <si>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</si>
  <si>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</si>
  <si>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</si>
  <si>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</si>
  <si>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</si>
  <si>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</si>
  <si>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</si>
  <si>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</si>
  <si>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</si>
  <si>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</si>
  <si>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</si>
  <si>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</si>
  <si>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</si>
  <si>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</si>
  <si>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</si>
  <si>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</si>
  <si>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</si>
  <si>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</si>
  <si>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</si>
  <si>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</si>
  <si>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</si>
  <si>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</si>
  <si>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</si>
  <si>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</si>
  <si>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</si>
  <si>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</si>
  <si>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</si>
  <si>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</si>
  <si>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</si>
  <si>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</si>
  <si>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</si>
  <si>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</si>
  <si>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</si>
  <si>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</si>
  <si>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</si>
  <si>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</si>
  <si>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</si>
  <si>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</si>
  <si>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</si>
  <si>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</si>
  <si>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</si>
  <si>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</si>
  <si>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</si>
  <si>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</si>
  <si>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</si>
  <si>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</si>
  <si>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</si>
  <si>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</si>
  <si>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</si>
  <si>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</si>
  <si>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</si>
  <si>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</si>
  <si>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</si>
  <si>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</si>
  <si>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</si>
  <si>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</si>
  <si>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</si>
  <si>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</si>
  <si>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</si>
  <si>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</si>
  <si>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</si>
  <si>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</si>
  <si>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</si>
  <si>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</si>
  <si>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</si>
  <si>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</si>
  <si>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</si>
  <si>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</si>
  <si>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</si>
  <si>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</si>
  <si>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</si>
  <si>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</si>
  <si>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</si>
  <si>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</si>
  <si>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</si>
  <si>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</si>
  <si>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</si>
  <si>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</si>
  <si>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</si>
  <si>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</si>
  <si>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</si>
  <si>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</si>
  <si>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</si>
  <si>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</si>
  <si>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</si>
  <si>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</si>
  <si>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</si>
  <si>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</si>
  <si>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</si>
  <si>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</si>
  <si>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</si>
  <si>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</si>
  <si>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</si>
  <si>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</si>
  <si>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</si>
  <si>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</si>
  <si>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</si>
  <si>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</si>
  <si>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</si>
  <si>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</si>
  <si>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</si>
  <si>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</si>
  <si>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</si>
  <si>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</si>
  <si>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</si>
  <si>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</si>
  <si>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</si>
  <si>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</si>
  <si>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</si>
  <si>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</si>
  <si>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</si>
  <si>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</si>
  <si>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</si>
  <si>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</si>
  <si>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</si>
  <si>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</si>
  <si>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</si>
  <si>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</si>
  <si>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</si>
  <si>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</si>
  <si>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</si>
  <si>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</si>
  <si>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</si>
  <si>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</si>
  <si>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</si>
  <si>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</si>
  <si>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</si>
  <si>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</si>
  <si>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</si>
  <si>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</si>
  <si>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</si>
  <si>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</si>
  <si>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</si>
  <si>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</si>
  <si>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</si>
  <si>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</si>
  <si>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</si>
  <si>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</si>
  <si>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</si>
  <si>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</si>
  <si>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</si>
  <si>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</si>
  <si>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</si>
  <si>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</si>
  <si>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</si>
  <si>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</si>
  <si>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</si>
  <si>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</si>
  <si>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</si>
  <si>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</si>
  <si>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</si>
  <si>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</si>
  <si>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</si>
  <si>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</si>
  <si>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</si>
  <si>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</si>
  <si>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</si>
  <si>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</si>
  <si>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</si>
  <si>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</si>
  <si>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</si>
  <si>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</si>
  <si>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</si>
  <si>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</si>
  <si>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</si>
  <si>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</si>
  <si>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</si>
  <si>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</si>
  <si>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</si>
  <si>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</si>
  <si>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</si>
  <si>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</si>
  <si>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</si>
  <si>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</si>
  <si>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</si>
  <si>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</si>
  <si>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</si>
  <si>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</si>
  <si>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</si>
  <si>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</si>
  <si>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</si>
  <si>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</si>
  <si>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</si>
  <si>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</si>
  <si>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</si>
  <si>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</si>
  <si>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</si>
  <si>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</si>
  <si>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</si>
  <si>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</si>
  <si>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</si>
  <si>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</si>
  <si>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</si>
  <si>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</si>
  <si>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</si>
  <si>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</si>
  <si>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</si>
  <si>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</si>
  <si>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</si>
  <si>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</si>
  <si>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</si>
  <si>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</si>
  <si>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</si>
  <si>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</si>
  <si>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</si>
  <si>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</si>
  <si>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</si>
  <si>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</si>
  <si>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</si>
  <si>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</si>
  <si>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</si>
  <si>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</si>
  <si>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</si>
  <si>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</si>
  <si>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</si>
  <si>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</si>
  <si>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</si>
  <si>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</si>
  <si>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</si>
  <si>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</si>
  <si>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</si>
  <si>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</si>
  <si>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</si>
  <si>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</si>
  <si>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</si>
  <si>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</si>
  <si>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</si>
  <si>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</si>
  <si>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</si>
  <si>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</si>
  <si>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</si>
  <si>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</si>
  <si>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</si>
  <si>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</si>
  <si>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</si>
  <si>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</si>
  <si>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</si>
  <si>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</si>
  <si>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</si>
  <si>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</si>
  <si>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</si>
  <si>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</si>
  <si>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</si>
  <si>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</si>
  <si>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</si>
  <si>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</si>
  <si>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</si>
  <si>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</si>
  <si>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</si>
  <si>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</si>
  <si>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</si>
  <si>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</si>
  <si>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</si>
  <si>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</si>
  <si>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</si>
  <si>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</si>
  <si>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</si>
  <si>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</si>
  <si>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</si>
  <si>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</si>
  <si>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</si>
  <si>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</si>
  <si>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</si>
  <si>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</si>
  <si>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</si>
  <si>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</si>
  <si>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</si>
  <si>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</si>
  <si>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</si>
  <si>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</si>
  <si>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</si>
  <si>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</si>
  <si>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</si>
  <si>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</si>
  <si>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</si>
  <si>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</si>
  <si>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</si>
  <si>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</si>
  <si>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</si>
  <si>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</si>
  <si>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</si>
  <si>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</si>
  <si>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</si>
  <si>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</si>
  <si>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</si>
  <si>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</si>
  <si>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</si>
  <si>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</si>
  <si>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</si>
  <si>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</si>
  <si>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</si>
  <si>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</si>
  <si>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</si>
  <si>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</si>
  <si>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</si>
  <si>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</si>
  <si>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</si>
  <si>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</si>
  <si>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</si>
  <si>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</si>
  <si>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</si>
  <si>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</si>
  <si>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</si>
  <si>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</si>
  <si>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</si>
  <si>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</si>
  <si>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</si>
  <si>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</si>
  <si>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</si>
  <si>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</si>
  <si>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</si>
  <si>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</si>
  <si>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</si>
  <si>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</si>
  <si>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</si>
  <si>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</si>
  <si>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</si>
  <si>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</si>
  <si>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</si>
  <si>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</si>
  <si>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</si>
  <si>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</si>
  <si>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</si>
  <si>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</si>
  <si>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</si>
  <si>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</si>
  <si>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</si>
  <si>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</si>
  <si>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</si>
  <si>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</si>
  <si>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</si>
  <si>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</si>
  <si>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</si>
  <si>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</si>
  <si>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</si>
  <si>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</si>
  <si>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</si>
  <si>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</si>
  <si>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</si>
  <si>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</si>
  <si>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</si>
  <si>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</si>
  <si>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</si>
  <si>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</si>
  <si>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</si>
  <si>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</si>
  <si>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</si>
  <si>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</si>
  <si>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</si>
  <si>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</si>
  <si>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</si>
  <si>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</si>
  <si>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</si>
  <si>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</si>
  <si>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</si>
  <si>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</si>
  <si>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</si>
  <si>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</si>
  <si>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</si>
  <si>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</si>
  <si>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</si>
  <si>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</si>
  <si>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</si>
  <si>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</si>
  <si>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</si>
  <si>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</si>
  <si>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</si>
  <si>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</si>
  <si>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</si>
  <si>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</si>
  <si>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</si>
  <si>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</si>
  <si>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</si>
  <si>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</si>
  <si>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</si>
  <si>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</si>
  <si>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</si>
  <si>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</si>
  <si>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</si>
  <si>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</si>
  <si>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</si>
  <si>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</si>
  <si>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</si>
  <si>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</si>
  <si>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</si>
  <si>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</si>
  <si>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</si>
  <si>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</si>
  <si>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</si>
  <si>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</si>
  <si>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</si>
  <si>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</si>
  <si>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</si>
  <si>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</si>
  <si>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</si>
  <si>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</si>
  <si>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</si>
  <si>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</si>
  <si>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</si>
  <si>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</si>
  <si>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</si>
  <si>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</si>
  <si>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</si>
  <si>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</si>
  <si>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</si>
  <si>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</si>
  <si>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</si>
  <si>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</si>
  <si>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</si>
  <si>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</si>
  <si>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</si>
  <si>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</si>
  <si>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</si>
  <si>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</si>
  <si>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</si>
  <si>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</si>
  <si>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</si>
  <si>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</si>
  <si>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</si>
  <si>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</si>
  <si>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</si>
  <si>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</si>
  <si>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</si>
  <si>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</si>
  <si>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</si>
  <si>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</si>
  <si>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</si>
  <si>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</si>
  <si>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</si>
  <si>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</si>
  <si>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</si>
  <si>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</si>
  <si>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</si>
  <si>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</si>
  <si>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</si>
  <si>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</si>
  <si>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</si>
  <si>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</si>
  <si>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</si>
  <si>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</si>
  <si>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</si>
  <si>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</si>
  <si>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</si>
  <si>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</si>
  <si>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</si>
  <si>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</si>
  <si>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</si>
  <si>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</si>
  <si>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</si>
  <si>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</si>
  <si>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</si>
  <si>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</si>
  <si>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</si>
  <si>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</si>
  <si>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</si>
  <si>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</si>
  <si>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</si>
  <si>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</si>
  <si>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</si>
  <si>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</si>
  <si>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</si>
  <si>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</si>
  <si>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</si>
  <si>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</si>
  <si>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</si>
  <si>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</si>
  <si>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</si>
  <si>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</si>
  <si>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</si>
  <si>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</si>
  <si>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</si>
  <si>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</si>
  <si>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</si>
  <si>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</si>
  <si>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</si>
  <si>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</si>
  <si>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</si>
  <si>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</si>
  <si>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</si>
  <si>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</si>
  <si>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</si>
  <si>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</si>
  <si>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</si>
  <si>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</si>
  <si>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</si>
  <si>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</si>
  <si>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</si>
  <si>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</si>
  <si>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</si>
  <si>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</si>
  <si>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</si>
  <si>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</si>
  <si>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</si>
  <si>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</si>
  <si>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</si>
  <si>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</si>
  <si>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</si>
  <si>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</si>
  <si>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</si>
  <si>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</si>
  <si>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</si>
  <si>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</si>
  <si>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</si>
  <si>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</si>
  <si>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</si>
  <si>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</si>
  <si>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</si>
  <si>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</si>
  <si>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</si>
  <si>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</si>
  <si>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</si>
  <si>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</si>
  <si>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</si>
  <si>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</si>
  <si>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</si>
  <si>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</si>
  <si>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</si>
  <si>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</si>
  <si>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</si>
  <si>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</si>
  <si>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</si>
  <si>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</si>
  <si>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</si>
  <si>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</si>
  <si>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</si>
  <si>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</si>
  <si>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</si>
  <si>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</si>
  <si>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</si>
  <si>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</si>
  <si>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</si>
  <si>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</si>
  <si>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</si>
  <si>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</si>
  <si>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</si>
  <si>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</si>
  <si>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</si>
  <si>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</si>
  <si>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</si>
  <si>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</si>
  <si>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</si>
  <si>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</si>
  <si>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</si>
  <si>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</si>
  <si>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</si>
  <si>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</si>
  <si>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</si>
  <si>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</si>
  <si>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</si>
  <si>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</si>
  <si>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</si>
  <si>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</si>
  <si>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</si>
  <si>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</si>
  <si>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</si>
  <si>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</si>
  <si>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</si>
  <si>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</si>
  <si>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</si>
  <si>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</si>
  <si>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</si>
  <si>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</si>
  <si>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</si>
  <si>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</si>
  <si>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</si>
  <si>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</si>
  <si>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</si>
  <si>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</si>
  <si>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</si>
  <si>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</si>
  <si>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</si>
  <si>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</si>
  <si>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</si>
  <si>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</si>
  <si>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</si>
  <si>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</si>
  <si>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</si>
  <si>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</si>
  <si>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</si>
  <si>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</si>
  <si>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</si>
  <si>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</si>
  <si>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</si>
  <si>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</si>
  <si>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</si>
  <si>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</si>
  <si>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</si>
  <si>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</si>
  <si>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</si>
  <si>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</si>
  <si>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</si>
  <si>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</si>
  <si>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</si>
  <si>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</si>
  <si>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</si>
  <si>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</si>
  <si>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</si>
  <si>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</si>
  <si>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</si>
  <si>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</si>
  <si>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</si>
  <si>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</si>
  <si>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</si>
  <si>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</si>
  <si>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</si>
  <si>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</si>
  <si>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</si>
  <si>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</si>
  <si>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</si>
  <si>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</si>
  <si>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</si>
  <si>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</si>
  <si>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</si>
  <si>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</si>
  <si>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</si>
  <si>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</si>
  <si>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</si>
  <si>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</si>
  <si>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</si>
  <si>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</si>
  <si>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</si>
  <si>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</si>
  <si>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</si>
  <si>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</si>
  <si>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</si>
  <si>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</si>
  <si>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</si>
  <si>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</si>
  <si>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</si>
  <si>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</si>
  <si>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</si>
  <si>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</si>
  <si>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</si>
  <si>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</si>
  <si>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</si>
  <si>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</si>
  <si>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</si>
  <si>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</si>
  <si>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</si>
  <si>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</si>
  <si>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</si>
  <si>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</si>
  <si>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</si>
  <si>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</si>
  <si>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</si>
  <si>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</si>
  <si>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</si>
  <si>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</si>
  <si>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</si>
  <si>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</si>
  <si>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</si>
  <si>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</si>
  <si>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</si>
  <si>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</si>
  <si>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</si>
  <si>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</si>
  <si>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</si>
  <si>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</si>
  <si>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</si>
  <si>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</si>
  <si>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</si>
  <si>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</si>
  <si>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</si>
  <si>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</si>
  <si>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</si>
  <si>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</si>
  <si>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</si>
  <si>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</si>
  <si>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</si>
  <si>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</si>
  <si>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</si>
  <si>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</si>
  <si>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</si>
  <si>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</si>
  <si>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</si>
  <si>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</si>
  <si>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</si>
  <si>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</si>
  <si>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</si>
  <si>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</si>
  <si>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</si>
  <si>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</si>
  <si>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</si>
  <si>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</si>
  <si>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</si>
  <si>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</si>
  <si>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</si>
  <si>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</si>
  <si>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</si>
  <si>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</si>
  <si>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</si>
  <si>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</si>
  <si>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</si>
  <si>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</si>
  <si>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</si>
  <si>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</si>
  <si>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</si>
  <si>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</si>
  <si>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</si>
  <si>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</si>
  <si>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</si>
  <si>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</si>
  <si>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</si>
  <si>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</si>
  <si>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</si>
  <si>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</si>
  <si>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</si>
  <si>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</si>
  <si>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</si>
  <si>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</si>
  <si>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</si>
  <si>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</si>
  <si>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</si>
  <si>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</si>
  <si>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</si>
  <si>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</si>
  <si>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</si>
  <si>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</si>
  <si>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</si>
  <si>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</si>
  <si>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</si>
  <si>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</si>
  <si>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</si>
  <si>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</si>
  <si>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</si>
  <si>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</si>
  <si>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</si>
  <si>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</si>
  <si>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</si>
  <si>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</si>
  <si>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</si>
  <si>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</si>
  <si>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</si>
  <si>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</si>
  <si>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</si>
  <si>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</si>
  <si>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</si>
  <si>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</si>
  <si>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</si>
  <si>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</si>
  <si>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</si>
  <si>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</si>
  <si>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</si>
  <si>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</si>
  <si>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</si>
  <si>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</si>
  <si>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</si>
  <si>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</si>
  <si>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</si>
  <si>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</si>
  <si>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</si>
  <si>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</si>
  <si>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</si>
  <si>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</si>
  <si>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</si>
  <si>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</si>
  <si>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</si>
  <si>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</si>
  <si>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</si>
  <si>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</si>
  <si>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</si>
  <si>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</si>
  <si>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</si>
  <si>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</si>
  <si>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</si>
  <si>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</si>
  <si>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</si>
  <si>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</si>
  <si>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</si>
  <si>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</si>
  <si>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</si>
  <si>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</si>
  <si>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</si>
  <si>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</si>
  <si>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</si>
  <si>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</si>
  <si>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</si>
  <si>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</si>
  <si>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</si>
  <si>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</si>
  <si>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</si>
  <si>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</si>
  <si>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</si>
  <si>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</si>
  <si>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</si>
  <si>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</si>
  <si>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</si>
  <si>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</si>
  <si>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</si>
  <si>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</si>
  <si>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</si>
  <si>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</si>
  <si>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</si>
  <si>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</si>
  <si>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</si>
  <si>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</si>
  <si>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</si>
  <si>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</si>
  <si>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</si>
  <si>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</si>
  <si>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</si>
  <si>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</si>
  <si>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</si>
  <si>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</si>
  <si>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</si>
  <si>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</si>
  <si>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</si>
  <si>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</si>
  <si>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</si>
  <si>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</si>
  <si>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</si>
  <si>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</si>
  <si>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</si>
  <si>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</si>
  <si>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</si>
  <si>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</si>
  <si>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</si>
  <si>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</si>
  <si>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</si>
  <si>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</si>
  <si>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</si>
  <si>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</si>
  <si>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</si>
  <si>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</si>
  <si>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</si>
  <si>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</si>
  <si>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</si>
  <si>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</si>
  <si>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</si>
  <si>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</si>
  <si>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</si>
  <si>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</si>
  <si>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</si>
  <si>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</si>
  <si>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</si>
  <si>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</si>
  <si>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</si>
  <si>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</si>
  <si>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</si>
  <si>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</si>
  <si>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</si>
  <si>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</si>
  <si>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</si>
  <si>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</si>
  <si>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</si>
  <si>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</si>
  <si>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</si>
  <si>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</si>
  <si>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</si>
  <si>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</si>
  <si>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</si>
  <si>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</si>
  <si>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</si>
  <si>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</si>
  <si>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</si>
  <si>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</si>
  <si>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</si>
  <si>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</si>
  <si>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</si>
  <si>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</si>
  <si>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</si>
  <si>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</si>
  <si>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</si>
  <si>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</si>
  <si>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</si>
  <si>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</si>
  <si>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</si>
  <si>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</si>
  <si>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</si>
  <si>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</si>
  <si>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</si>
  <si>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</si>
  <si>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</si>
  <si>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</si>
  <si>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</si>
  <si>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</si>
  <si>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</si>
  <si>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</si>
  <si>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</si>
  <si>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</si>
  <si>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</si>
  <si>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</si>
  <si>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</si>
  <si>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</si>
  <si>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</si>
  <si>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</si>
  <si>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</si>
  <si>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</si>
  <si>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</si>
  <si>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</si>
  <si>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</si>
  <si>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</si>
  <si>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</si>
  <si>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</si>
  <si>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</si>
  <si>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</si>
  <si>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</si>
  <si>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</si>
  <si>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</si>
  <si>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</si>
  <si>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</si>
  <si>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</si>
  <si>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</si>
  <si>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</si>
  <si>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</si>
  <si>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</si>
  <si>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</si>
  <si>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</si>
  <si>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</si>
  <si>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</si>
  <si>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</si>
  <si>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</si>
  <si>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</si>
  <si>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</si>
  <si>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</si>
  <si>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</si>
  <si>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</si>
  <si>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</si>
  <si>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</si>
  <si>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</si>
  <si>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</si>
  <si>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</si>
  <si>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</si>
  <si>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</si>
  <si>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</si>
  <si>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</si>
  <si>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</si>
  <si>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</si>
  <si>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</si>
  <si>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</si>
  <si>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</si>
  <si>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</si>
  <si>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</si>
  <si>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</si>
  <si>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</si>
  <si>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</si>
  <si>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</si>
  <si>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</si>
  <si>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</si>
  <si>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</si>
  <si>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</si>
  <si>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</si>
  <si>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</si>
  <si>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</si>
  <si>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</si>
  <si>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</si>
  <si>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</si>
  <si>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</si>
  <si>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</si>
  <si>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</si>
  <si>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</si>
  <si>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</si>
  <si>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</si>
  <si>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</si>
  <si>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</si>
  <si>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</si>
  <si>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</si>
  <si>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</si>
  <si>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</si>
  <si>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</si>
  <si>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</si>
  <si>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</si>
  <si>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</si>
  <si>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</si>
  <si>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</si>
  <si>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</si>
  <si>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</si>
  <si>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</si>
  <si>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</si>
  <si>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</si>
  <si>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</si>
  <si>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</si>
  <si>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</si>
  <si>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</si>
  <si>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</si>
  <si>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</si>
  <si>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</si>
  <si>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</si>
  <si>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</si>
  <si>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</si>
  <si>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</si>
  <si>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</si>
  <si>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</si>
  <si>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</si>
  <si>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</si>
  <si>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</si>
  <si>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</si>
  <si>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</si>
  <si>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</si>
  <si>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</si>
  <si>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</si>
  <si>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</si>
  <si>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</si>
  <si>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</si>
  <si>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</si>
  <si>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</si>
  <si>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</si>
  <si>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</si>
  <si>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</si>
  <si>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</si>
  <si>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</si>
  <si>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</si>
  <si>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</si>
  <si>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</si>
  <si>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</si>
  <si>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</si>
  <si>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</si>
  <si>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</si>
  <si>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</si>
  <si>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</si>
  <si>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</si>
  <si>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</si>
  <si>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</si>
  <si>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</si>
  <si>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</si>
  <si>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</si>
  <si>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</si>
  <si>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</si>
  <si>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</si>
  <si>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</si>
  <si>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</si>
  <si>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</si>
  <si>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</si>
  <si>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</si>
  <si>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</si>
  <si>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</si>
  <si>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</si>
  <si>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</si>
  <si>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</si>
  <si>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</si>
  <si>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</si>
  <si>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</si>
  <si>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</si>
  <si>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</si>
  <si>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</si>
  <si>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</si>
  <si>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</si>
  <si>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</si>
  <si>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</si>
  <si>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</si>
  <si>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</si>
  <si>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</si>
  <si>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</si>
  <si>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</si>
  <si>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</si>
  <si>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</si>
  <si>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</si>
  <si>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</si>
  <si>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</si>
  <si>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</si>
  <si>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</si>
  <si>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</si>
  <si>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</si>
  <si>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</si>
  <si>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</si>
  <si>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</si>
  <si>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</si>
  <si>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</si>
  <si>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</si>
  <si>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</si>
  <si>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</si>
  <si>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</si>
  <si>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</si>
  <si>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</si>
  <si>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</si>
  <si>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</si>
  <si>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</si>
  <si>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</si>
  <si>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</si>
  <si>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</si>
  <si>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</si>
  <si>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</si>
  <si>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</si>
  <si>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</si>
  <si>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</si>
  <si>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</si>
  <si>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</si>
  <si>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</si>
  <si>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</si>
  <si>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</si>
  <si>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</si>
  <si>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</si>
  <si>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</si>
  <si>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</si>
  <si>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</si>
  <si>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</si>
  <si>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</si>
  <si>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</si>
  <si>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</si>
  <si>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</si>
  <si>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</si>
  <si>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</si>
  <si>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</si>
  <si>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</si>
  <si>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</si>
  <si>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</si>
  <si>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</si>
  <si>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</si>
  <si>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</si>
  <si>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</si>
  <si>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</si>
  <si>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</si>
  <si>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</si>
  <si>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</si>
  <si>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</si>
  <si>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</si>
  <si>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</si>
  <si>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</si>
  <si>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</si>
  <si>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</si>
  <si>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</si>
  <si>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</si>
  <si>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</si>
  <si>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</si>
  <si>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</si>
  <si>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</si>
  <si>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</si>
  <si>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</si>
  <si>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</si>
  <si>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</si>
  <si>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</si>
  <si>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</si>
  <si>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</si>
  <si>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</si>
  <si>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</si>
  <si>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</si>
  <si>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</si>
  <si>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</si>
  <si>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</si>
  <si>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</si>
  <si>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</si>
  <si>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</si>
  <si>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</si>
  <si>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</si>
  <si>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</si>
  <si>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</si>
  <si>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</si>
  <si>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</si>
  <si>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</si>
  <si>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</si>
  <si>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</si>
  <si>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</si>
  <si>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</si>
  <si>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</si>
  <si>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</si>
  <si>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</si>
  <si>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</si>
  <si>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</si>
  <si>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</si>
  <si>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</si>
  <si>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</si>
  <si>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</si>
  <si>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</si>
  <si>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</si>
  <si>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</si>
  <si>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</si>
  <si>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</si>
  <si>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</si>
  <si>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</si>
  <si>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</si>
  <si>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</si>
  <si>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</si>
  <si>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</si>
  <si>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</si>
  <si>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</si>
  <si>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</si>
  <si>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</si>
  <si>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</si>
  <si>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</si>
  <si>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</si>
  <si>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</si>
  <si>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</si>
  <si>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</si>
  <si>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</si>
  <si>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</si>
  <si>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</si>
  <si>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</si>
  <si>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</si>
  <si>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</si>
  <si>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</si>
  <si>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</si>
  <si>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</si>
  <si>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</si>
  <si>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</si>
  <si>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</si>
  <si>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</si>
  <si>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</si>
  <si>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</si>
  <si>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</si>
  <si>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</si>
  <si>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</si>
  <si>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</si>
  <si>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</si>
  <si>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</si>
  <si>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</si>
  <si>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</si>
  <si>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</si>
  <si>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</si>
  <si>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</si>
  <si>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</si>
  <si>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</si>
  <si>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</si>
  <si>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</si>
  <si>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</si>
  <si>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</si>
  <si>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</si>
  <si>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</si>
  <si>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</si>
  <si>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</si>
  <si>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</si>
  <si>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</si>
  <si>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</si>
  <si>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</si>
  <si>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</si>
  <si>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</si>
  <si>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</si>
  <si>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</si>
  <si>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</si>
  <si>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</si>
  <si>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</si>
  <si>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</si>
  <si>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</si>
  <si>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</si>
  <si>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</si>
  <si>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</si>
  <si>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</si>
  <si>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</si>
  <si>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</si>
  <si>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</si>
  <si>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</si>
  <si>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</si>
  <si>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</si>
  <si>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</si>
  <si>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</si>
  <si>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</si>
  <si>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</si>
  <si>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</si>
  <si>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</si>
  <si>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</si>
  <si>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</si>
  <si>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</si>
  <si>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</si>
  <si>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</si>
  <si>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</si>
  <si>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</si>
  <si>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</si>
  <si>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</si>
  <si>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</si>
  <si>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</si>
  <si>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</si>
  <si>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</si>
  <si>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</si>
  <si>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</si>
  <si>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</si>
  <si>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</si>
  <si>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</si>
  <si>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</si>
  <si>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</si>
  <si>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</si>
  <si>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</si>
  <si>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</si>
  <si>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</si>
  <si>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</si>
  <si>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</si>
  <si>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</si>
  <si>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</si>
  <si>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</si>
  <si>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</si>
  <si>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</si>
  <si>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</si>
  <si>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</si>
  <si>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</si>
  <si>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</si>
  <si>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</si>
  <si>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</si>
  <si>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</si>
  <si>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</si>
  <si>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</si>
  <si>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</si>
  <si>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</si>
  <si>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</si>
  <si>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</si>
  <si>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</si>
  <si>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</si>
  <si>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</si>
  <si>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</si>
  <si>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</si>
  <si>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</si>
  <si>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</si>
  <si>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</si>
  <si>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</si>
  <si>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</si>
  <si>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</si>
  <si>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</si>
  <si>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</si>
  <si>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</si>
  <si>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</si>
  <si>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</si>
  <si>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</si>
  <si>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</si>
  <si>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</si>
  <si>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</si>
  <si>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</si>
  <si>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</si>
  <si>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</si>
  <si>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</si>
  <si>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</si>
  <si>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</si>
  <si>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</si>
  <si>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</si>
  <si>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</si>
  <si>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</si>
  <si>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</si>
  <si>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</si>
  <si>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</si>
  <si>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</si>
  <si>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</si>
  <si>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</si>
  <si>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</si>
  <si>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</si>
  <si>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</si>
  <si>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</si>
  <si>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</si>
  <si>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</si>
  <si>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</si>
  <si>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</si>
  <si>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</si>
  <si>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</si>
  <si>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</si>
  <si>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</si>
  <si>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</si>
  <si>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</si>
  <si>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</si>
  <si>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</si>
  <si>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</si>
  <si>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</si>
  <si>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</si>
  <si>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</si>
  <si>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</si>
  <si>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</si>
  <si>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</si>
  <si>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</si>
  <si>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</si>
  <si>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</si>
  <si>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</si>
  <si>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</si>
  <si>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</si>
  <si>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</si>
  <si>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</si>
  <si>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</si>
  <si>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</si>
  <si>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</si>
  <si>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</si>
  <si>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</si>
  <si>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</si>
  <si>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</si>
  <si>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</si>
  <si>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</si>
  <si>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</si>
  <si>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</si>
  <si>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</si>
  <si>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</si>
  <si>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</si>
  <si>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</si>
  <si>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</si>
  <si>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</si>
  <si>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</si>
  <si>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</si>
  <si>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</si>
  <si>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</si>
  <si>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</si>
  <si>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</si>
  <si>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</si>
  <si>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</si>
  <si>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</si>
  <si>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</si>
  <si>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</si>
  <si>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</si>
  <si>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</si>
  <si>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</si>
  <si>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</si>
  <si>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</si>
  <si>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</si>
  <si>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</si>
  <si>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</si>
  <si>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</si>
  <si>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</si>
  <si>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</si>
  <si>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</si>
  <si>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</si>
  <si>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</si>
  <si>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</si>
  <si>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</si>
  <si>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</si>
  <si>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</si>
  <si>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</si>
  <si>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</si>
  <si>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</si>
  <si>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</si>
  <si>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</si>
  <si>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</si>
  <si>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</si>
  <si>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</si>
  <si>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</si>
  <si>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</si>
  <si>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</si>
  <si>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</si>
  <si>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</si>
  <si>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</si>
  <si>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</si>
  <si>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</si>
  <si>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</si>
  <si>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</si>
  <si>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</si>
  <si>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</si>
  <si>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</si>
  <si>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</si>
  <si>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</si>
  <si>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</si>
  <si>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</si>
  <si>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</si>
  <si>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</si>
  <si>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</si>
  <si>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</si>
  <si>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</si>
  <si>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</si>
  <si>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</si>
  <si>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</si>
  <si>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</si>
  <si>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</si>
  <si>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</si>
  <si>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</si>
  <si>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</si>
  <si>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</si>
  <si>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</si>
  <si>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</si>
  <si>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</si>
  <si>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</si>
  <si>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</si>
  <si>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</si>
  <si>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</si>
  <si>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</si>
  <si>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</si>
  <si>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</si>
  <si>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</si>
  <si>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</si>
  <si>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</si>
  <si>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</si>
  <si>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</si>
  <si>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</si>
  <si>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</si>
  <si>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</si>
  <si>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</si>
  <si>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</si>
  <si>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</si>
  <si>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</si>
  <si>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</si>
  <si>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</si>
  <si>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</si>
  <si>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</si>
  <si>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</si>
  <si>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</si>
  <si>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</si>
  <si>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</si>
  <si>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</si>
  <si>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</si>
  <si>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</si>
  <si>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</si>
  <si>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</si>
  <si>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</si>
  <si>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</si>
  <si>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</si>
  <si>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</si>
  <si>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</si>
  <si>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</si>
  <si>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</si>
  <si>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</si>
  <si>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</si>
  <si>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</si>
  <si>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</si>
  <si>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</si>
  <si>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</si>
  <si>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</si>
  <si>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</si>
  <si>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</si>
  <si>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</si>
  <si>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</si>
  <si>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</si>
  <si>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</si>
  <si>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</si>
  <si>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</si>
  <si>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</si>
  <si>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</si>
  <si>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</si>
  <si>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</si>
  <si>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</si>
  <si>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</si>
  <si>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</si>
  <si>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</si>
  <si>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</si>
  <si>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</si>
  <si>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</si>
  <si>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</si>
  <si>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</si>
  <si>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</si>
  <si>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</si>
  <si>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</si>
  <si>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</si>
  <si>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</si>
  <si>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</si>
  <si>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</si>
  <si>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</si>
  <si>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</si>
  <si>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</si>
  <si>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</si>
  <si>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</si>
  <si>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</si>
  <si>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</si>
  <si>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</si>
  <si>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</si>
  <si>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</si>
  <si>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</si>
  <si>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</si>
  <si>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</si>
  <si>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</si>
  <si>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</si>
  <si>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</si>
  <si>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</si>
  <si>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</si>
  <si>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</si>
  <si>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</si>
  <si>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</si>
  <si>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</si>
  <si>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</si>
  <si>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</si>
  <si>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</si>
  <si>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</si>
  <si>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</si>
  <si>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</si>
  <si>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</si>
  <si>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</si>
  <si>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</si>
  <si>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</si>
  <si>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</si>
  <si>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</si>
  <si>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</si>
  <si>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</si>
  <si>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</si>
  <si>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</si>
  <si>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</si>
  <si>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</si>
  <si>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</si>
  <si>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</si>
  <si>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</si>
  <si>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</si>
  <si>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</si>
  <si>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</si>
  <si>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</si>
  <si>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</si>
  <si>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</si>
  <si>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</si>
  <si>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</si>
  <si>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</si>
  <si>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</si>
  <si>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</si>
  <si>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</si>
  <si>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</si>
  <si>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</si>
  <si>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</si>
  <si>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</si>
  <si>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</si>
  <si>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</si>
  <si>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</si>
  <si>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</si>
  <si>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</si>
  <si>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</si>
  <si>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</si>
  <si>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</si>
  <si>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</si>
  <si>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</si>
  <si>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</si>
  <si>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</si>
  <si>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</si>
  <si>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</si>
  <si>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</si>
  <si>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</si>
  <si>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</si>
  <si>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</si>
  <si>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</si>
  <si>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</si>
  <si>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</si>
  <si>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</si>
  <si>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</si>
  <si>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</si>
  <si>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</si>
  <si>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</si>
  <si>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</si>
  <si>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</si>
  <si>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</si>
  <si>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</si>
  <si>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</si>
  <si>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</si>
  <si>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</si>
  <si>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</si>
  <si>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</si>
  <si>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</si>
  <si>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</si>
  <si>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</si>
  <si>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</si>
  <si>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</si>
  <si>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</si>
  <si>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</si>
  <si>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</si>
  <si>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</si>
  <si>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</si>
  <si>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</si>
  <si>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</si>
  <si>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</si>
  <si>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</si>
  <si>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</si>
  <si>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</si>
  <si>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</si>
  <si>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</si>
  <si>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</si>
  <si>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</si>
  <si>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</si>
  <si>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</si>
  <si>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</si>
  <si>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</si>
  <si>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</si>
  <si>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</si>
  <si>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</si>
  <si>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</si>
  <si>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</si>
  <si>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</si>
  <si>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</si>
  <si>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</si>
  <si>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</si>
  <si>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</si>
  <si>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</si>
  <si>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</si>
  <si>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</si>
  <si>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</si>
  <si>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</si>
  <si>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</si>
  <si>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</si>
  <si>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</si>
  <si>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</si>
  <si>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</si>
  <si>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</si>
  <si>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</si>
  <si>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</si>
  <si>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</si>
  <si>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</si>
  <si>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</si>
  <si>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</si>
  <si>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</si>
  <si>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</si>
  <si>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</si>
  <si>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</si>
  <si>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</si>
  <si>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</si>
  <si>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</si>
  <si>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</si>
  <si>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</si>
  <si>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</si>
  <si>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</si>
  <si>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</si>
  <si>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</si>
  <si>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</si>
  <si>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</si>
  <si>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</si>
  <si>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</si>
  <si>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</si>
  <si>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</si>
  <si>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</si>
  <si>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</si>
  <si>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</si>
  <si>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</si>
  <si>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</si>
  <si>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</si>
  <si>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</si>
  <si>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</si>
  <si>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</si>
  <si>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</si>
  <si>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</si>
  <si>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</si>
  <si>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</si>
  <si>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</si>
  <si>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</si>
  <si>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</si>
  <si>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</si>
  <si>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</si>
  <si>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</si>
  <si>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</si>
  <si>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</si>
  <si>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</si>
  <si>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</si>
  <si>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</si>
  <si>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</si>
  <si>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</si>
  <si>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</si>
  <si>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</si>
  <si>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</si>
  <si>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</si>
  <si>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</si>
  <si>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</si>
  <si>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</si>
  <si>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</si>
  <si>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</si>
  <si>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</si>
  <si>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</si>
  <si>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</si>
  <si>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</si>
  <si>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</si>
  <si>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</si>
  <si>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</si>
  <si>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</si>
  <si>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</si>
  <si>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</si>
  <si>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</si>
  <si>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</si>
  <si>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</si>
  <si>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</si>
  <si>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</si>
  <si>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</si>
  <si>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</si>
  <si>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</si>
  <si>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</si>
  <si>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</si>
  <si>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</si>
  <si>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</si>
  <si>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</si>
  <si>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</si>
  <si>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</si>
  <si>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</si>
  <si>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</si>
  <si>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</si>
  <si>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</si>
  <si>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</si>
  <si>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</si>
  <si>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</si>
  <si>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</si>
  <si>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</si>
  <si>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</si>
  <si>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</si>
  <si>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</si>
  <si>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</si>
  <si>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</si>
  <si>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</si>
  <si>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</si>
  <si>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</si>
  <si>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</si>
  <si>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</si>
  <si>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</si>
  <si>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</si>
  <si>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</si>
  <si>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</si>
  <si>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</si>
  <si>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</si>
  <si>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</si>
  <si>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</si>
  <si>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</si>
  <si>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</si>
  <si>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</si>
  <si>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</si>
  <si>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</si>
  <si>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</si>
  <si>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</si>
  <si>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</si>
  <si>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</si>
  <si>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</si>
  <si>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</si>
  <si>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</si>
  <si>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</si>
  <si>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</si>
  <si>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</si>
  <si>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</si>
  <si>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</si>
  <si>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</si>
  <si>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</si>
  <si>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</si>
  <si>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</si>
  <si>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</si>
  <si>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</si>
  <si>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</si>
  <si>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</si>
  <si>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</si>
  <si>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</si>
  <si>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</si>
  <si>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</si>
  <si>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</si>
  <si>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</si>
  <si>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</si>
  <si>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</si>
  <si>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</si>
  <si>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</si>
  <si>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</si>
  <si>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</si>
  <si>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</si>
  <si>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</si>
  <si>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</si>
  <si>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</si>
  <si>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</si>
  <si>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</si>
  <si>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</si>
  <si>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</si>
  <si>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</si>
  <si>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</si>
  <si>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</si>
  <si>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</si>
  <si>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</si>
  <si>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</si>
  <si>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</si>
  <si>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</si>
  <si>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</si>
  <si>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</si>
  <si>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</si>
  <si>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</si>
  <si>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</si>
  <si>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</si>
  <si>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</si>
  <si>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</si>
  <si>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</si>
  <si>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</si>
  <si>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</si>
  <si>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</si>
  <si>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</si>
  <si>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</si>
  <si>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</si>
  <si>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</si>
  <si>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</si>
  <si>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</si>
  <si>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</si>
  <si>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</si>
  <si>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</si>
  <si>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</si>
  <si>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</si>
  <si>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</si>
  <si>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</si>
  <si>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</si>
  <si>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</si>
  <si>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</si>
  <si>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</si>
  <si>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</si>
  <si>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</si>
  <si>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</si>
  <si>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</si>
  <si>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</si>
  <si>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</si>
  <si>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</si>
  <si>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</si>
  <si>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</si>
  <si>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</si>
  <si>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</si>
  <si>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</si>
  <si>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</si>
  <si>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</si>
  <si>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</si>
  <si>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</si>
  <si>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</si>
  <si>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</si>
  <si>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</si>
  <si>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</si>
  <si>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</si>
  <si>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</si>
  <si>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</si>
  <si>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</si>
  <si>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</si>
  <si>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</si>
  <si>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</si>
  <si>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</si>
  <si>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</si>
  <si>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</si>
  <si>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</si>
  <si>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</si>
  <si>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</si>
  <si>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</si>
  <si>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</si>
  <si>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</si>
  <si>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</si>
  <si>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</si>
  <si>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</si>
  <si>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</si>
  <si>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</si>
  <si>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</si>
  <si>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</si>
  <si>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</si>
  <si>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</si>
  <si>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</si>
  <si>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</si>
  <si>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</si>
  <si>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</si>
  <si>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</si>
  <si>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</si>
  <si>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</si>
  <si>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</si>
  <si>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</si>
  <si>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</si>
  <si>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</si>
  <si>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</si>
  <si>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</si>
  <si>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</si>
  <si>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</si>
  <si>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</si>
  <si>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</si>
  <si>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</si>
  <si>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</si>
  <si>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</si>
  <si>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</si>
  <si>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</si>
  <si>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</si>
  <si>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</si>
  <si>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</si>
  <si>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</si>
  <si>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</si>
  <si>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</si>
  <si>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</si>
  <si>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</si>
  <si>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</si>
  <si>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</si>
  <si>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</si>
  <si>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</si>
  <si>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</si>
  <si>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</si>
  <si>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</si>
  <si>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</si>
  <si>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</si>
  <si>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</si>
  <si>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</si>
  <si>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</si>
  <si>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</si>
  <si>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</si>
  <si>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</si>
  <si>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</si>
  <si>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</si>
  <si>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</si>
  <si>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</si>
  <si>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</si>
  <si>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</si>
  <si>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</si>
  <si>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</si>
  <si>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</si>
  <si>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</si>
  <si>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</si>
  <si>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</si>
  <si>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</si>
  <si>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</si>
  <si>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</si>
  <si>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</si>
  <si>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</si>
  <si>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</si>
  <si>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</si>
  <si>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</si>
  <si>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</si>
  <si>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</si>
  <si>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</si>
  <si>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</si>
  <si>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</si>
  <si>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</si>
  <si>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</si>
  <si>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</si>
  <si>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</si>
  <si>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</si>
  <si>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</si>
  <si>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</si>
  <si>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</si>
  <si>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</si>
  <si>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</si>
  <si>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</si>
  <si>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</si>
  <si>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</si>
  <si>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</si>
  <si>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</si>
  <si>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</si>
  <si>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</si>
  <si>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</si>
  <si>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</si>
  <si>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</si>
  <si>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</si>
  <si>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</si>
  <si>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</si>
  <si>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</si>
  <si>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</si>
  <si>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</si>
  <si>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</si>
  <si>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</si>
  <si>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</si>
  <si>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</si>
  <si>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</si>
  <si>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</si>
  <si>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</si>
  <si>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</si>
  <si>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</si>
  <si>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</si>
  <si>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</si>
  <si>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</si>
  <si>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</si>
  <si>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</si>
  <si>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</si>
  <si>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</si>
  <si>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</si>
  <si>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</si>
  <si>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</si>
  <si>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</si>
  <si>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</si>
  <si>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</si>
  <si>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</si>
  <si>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</si>
  <si>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</si>
  <si>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</si>
  <si>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</si>
  <si>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</si>
  <si>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</si>
  <si>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</si>
  <si>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</si>
  <si>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</si>
  <si>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</si>
  <si>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</si>
  <si>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</si>
  <si>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</si>
  <si>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</si>
  <si>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</si>
  <si>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</si>
  <si>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</si>
  <si>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</si>
  <si>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</si>
  <si>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</si>
  <si>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</si>
  <si>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</si>
  <si>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</si>
  <si>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</si>
  <si>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</si>
  <si>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</si>
  <si>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</si>
  <si>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</si>
  <si>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</si>
  <si>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</si>
  <si>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</si>
  <si>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</si>
  <si>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</si>
  <si>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</si>
  <si>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</si>
  <si>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</si>
  <si>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</si>
  <si>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</si>
  <si>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</si>
  <si>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</si>
  <si>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</si>
  <si>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</si>
  <si>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</si>
  <si>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</si>
  <si>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</si>
  <si>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</si>
  <si>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</si>
  <si>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</si>
  <si>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</si>
  <si>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</si>
  <si>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</si>
  <si>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</si>
  <si>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</si>
  <si>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</si>
  <si>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</si>
  <si>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</si>
  <si>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</si>
  <si>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</si>
  <si>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</si>
  <si>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</si>
  <si>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</si>
  <si>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</si>
  <si>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</si>
  <si>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</si>
  <si>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</si>
  <si>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</si>
  <si>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</si>
  <si>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</si>
  <si>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</si>
  <si>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</si>
  <si>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</si>
  <si>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</si>
  <si>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</si>
  <si>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</si>
  <si>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</si>
  <si>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</si>
  <si>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</si>
  <si>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</si>
  <si>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</si>
  <si>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</si>
  <si>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</si>
  <si>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</si>
  <si>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</si>
  <si>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</si>
  <si>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</si>
  <si>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</si>
  <si>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</si>
  <si>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</si>
  <si>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</si>
  <si>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</si>
  <si>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</si>
  <si>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</si>
  <si>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</si>
  <si>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</si>
  <si>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</si>
  <si>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</si>
  <si>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</si>
  <si>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</si>
  <si>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</si>
  <si>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</si>
  <si>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</si>
  <si>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</si>
  <si>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</si>
  <si>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</si>
  <si>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</si>
  <si>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</si>
  <si>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</si>
  <si>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</si>
  <si>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</si>
  <si>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</si>
  <si>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</si>
  <si>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</si>
  <si>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</si>
  <si>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</si>
  <si>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</si>
  <si>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</si>
  <si>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</si>
  <si>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</si>
  <si>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</si>
  <si>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</si>
  <si>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</si>
  <si>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</si>
  <si>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</si>
  <si>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</si>
  <si>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</si>
  <si>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</si>
  <si>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</si>
  <si>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</si>
  <si>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</si>
  <si>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</si>
  <si>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</si>
  <si>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</si>
  <si>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</si>
  <si>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</si>
  <si>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</si>
  <si>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</si>
  <si>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</si>
  <si>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</si>
  <si>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</si>
  <si>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</si>
  <si>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</si>
  <si>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</si>
  <si>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</si>
  <si>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</si>
  <si>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</si>
  <si>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</si>
  <si>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</si>
  <si>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</si>
  <si>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</si>
  <si>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</si>
  <si>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</si>
  <si>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</si>
  <si>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</si>
  <si>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</si>
  <si>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</si>
  <si>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</si>
  <si>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</si>
  <si>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</si>
  <si>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</si>
  <si>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</si>
  <si>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</si>
  <si>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</si>
  <si>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</si>
  <si>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</si>
  <si>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</si>
  <si>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</si>
  <si>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</si>
  <si>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</si>
  <si>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</si>
  <si>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</si>
  <si>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</si>
  <si>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</si>
  <si>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</si>
  <si>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</si>
  <si>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</si>
  <si>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</si>
  <si>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</si>
  <si>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</si>
  <si>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</si>
  <si>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</si>
  <si>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</si>
  <si>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</si>
  <si>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</si>
  <si>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</si>
  <si>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</si>
  <si>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</si>
  <si>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</si>
  <si>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</si>
  <si>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</si>
  <si>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</si>
  <si>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</si>
  <si>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</si>
  <si>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</si>
  <si>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</si>
  <si>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</si>
  <si>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</si>
  <si>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</si>
  <si>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</si>
  <si>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</si>
  <si>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</si>
  <si>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</si>
  <si>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</si>
  <si>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</si>
  <si>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</si>
  <si>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</si>
  <si>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</si>
  <si>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</si>
  <si>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</si>
  <si>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</si>
  <si>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</si>
  <si>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</si>
  <si>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</si>
  <si>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</si>
  <si>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</si>
  <si>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</si>
  <si>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</si>
  <si>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</si>
  <si>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</si>
  <si>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</si>
  <si>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</si>
  <si>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</si>
  <si>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</si>
  <si>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</si>
  <si>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</si>
  <si>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</si>
  <si>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</si>
  <si>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</si>
  <si>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</si>
  <si>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</si>
  <si>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</si>
  <si>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</si>
  <si>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</si>
  <si>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</si>
  <si>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</si>
  <si>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</si>
  <si>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</si>
  <si>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</si>
  <si>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</si>
  <si>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</si>
  <si>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</si>
  <si>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</si>
  <si>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</si>
  <si>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</si>
  <si>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</si>
  <si>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</si>
  <si>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</si>
  <si>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</si>
  <si>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</si>
  <si>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</si>
  <si>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</si>
  <si>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</si>
  <si>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</si>
  <si>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</si>
  <si>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</si>
  <si>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</si>
  <si>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</si>
  <si>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</si>
  <si>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</si>
  <si>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</si>
  <si>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</si>
  <si>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</si>
  <si>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</si>
  <si>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</si>
  <si>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</si>
  <si>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</si>
  <si>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</si>
  <si>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</si>
  <si>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</si>
  <si>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</si>
  <si>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</si>
  <si>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</si>
  <si>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</si>
  <si>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</si>
  <si>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</si>
  <si>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</si>
  <si>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</si>
  <si>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</si>
  <si>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</si>
  <si>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</si>
  <si>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</si>
  <si>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</si>
  <si>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</si>
  <si>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</si>
  <si>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</si>
  <si>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</si>
  <si>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</si>
  <si>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</si>
  <si>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</si>
  <si>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</si>
  <si>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</si>
  <si>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</si>
  <si>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</si>
  <si>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</si>
  <si>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</si>
  <si>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</si>
  <si>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</si>
  <si>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</si>
  <si>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</si>
  <si>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</si>
  <si>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</si>
  <si>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</si>
  <si>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</si>
  <si>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</si>
  <si>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</si>
  <si>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</si>
  <si>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</si>
  <si>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</si>
  <si>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</si>
  <si>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</si>
  <si>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</si>
  <si>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</si>
  <si>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</si>
  <si>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</si>
  <si>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</si>
  <si>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</si>
  <si>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</si>
  <si>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</si>
  <si>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</si>
  <si>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</si>
  <si>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</si>
  <si>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</si>
  <si>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</si>
  <si>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</si>
  <si>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</si>
  <si>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</si>
  <si>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</si>
  <si>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</si>
  <si>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</si>
  <si>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</si>
  <si>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</si>
  <si>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</si>
  <si>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</si>
  <si>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</si>
  <si>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</si>
  <si>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</si>
  <si>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</si>
  <si>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</si>
  <si>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</si>
  <si>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</si>
  <si>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</si>
  <si>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</si>
  <si>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</si>
  <si>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</si>
  <si>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</si>
  <si>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</si>
  <si>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</si>
  <si>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</si>
  <si>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</si>
  <si>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</si>
  <si>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</si>
  <si>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</si>
  <si>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</si>
  <si>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</si>
  <si>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</si>
  <si>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</si>
  <si>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</si>
  <si>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</si>
  <si>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</si>
  <si>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</si>
  <si>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</si>
  <si>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</si>
  <si>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</si>
  <si>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</si>
  <si>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</si>
  <si>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</si>
  <si>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</si>
  <si>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</si>
  <si>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</si>
  <si>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</si>
  <si>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</si>
  <si>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</si>
  <si>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</si>
  <si>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</si>
  <si>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</si>
  <si>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</si>
  <si>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</si>
  <si>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</si>
  <si>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</si>
  <si>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</si>
  <si>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</si>
  <si>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</si>
  <si>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</si>
  <si>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</si>
  <si>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</si>
  <si>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</si>
  <si>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</si>
  <si>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</si>
  <si>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</si>
  <si>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</si>
  <si>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</si>
  <si>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</si>
  <si>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</si>
  <si>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</si>
  <si>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</si>
  <si>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</si>
  <si>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</si>
  <si>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</si>
  <si>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</si>
  <si>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</si>
  <si>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</si>
  <si>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</si>
  <si>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</si>
  <si>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</si>
  <si>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</si>
  <si>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</si>
  <si>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</si>
  <si>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</si>
  <si>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</si>
  <si>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</si>
  <si>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</si>
  <si>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</si>
  <si>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</si>
  <si>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</si>
  <si>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</si>
  <si>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</si>
  <si>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</si>
  <si>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</si>
  <si>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</si>
  <si>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</si>
  <si>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</si>
  <si>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</si>
  <si>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</si>
  <si>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</si>
  <si>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</si>
  <si>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</si>
  <si>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</si>
  <si>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</si>
  <si>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</si>
  <si>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</si>
  <si>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</si>
  <si>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</si>
  <si>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</si>
  <si>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</si>
  <si>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</si>
  <si>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</si>
  <si>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</si>
  <si>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</si>
  <si>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</si>
  <si>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</si>
  <si>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</si>
  <si>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</si>
  <si>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</si>
  <si>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</si>
  <si>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</si>
  <si>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</si>
  <si>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</si>
  <si>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</si>
  <si>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</si>
  <si>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</si>
  <si>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</si>
  <si>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</si>
  <si>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</si>
  <si>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</si>
  <si>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</si>
  <si>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</si>
  <si>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</si>
  <si>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</si>
  <si>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</si>
  <si>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</si>
  <si>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</si>
  <si>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</si>
  <si>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</si>
  <si>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</si>
  <si>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</si>
  <si>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</si>
  <si>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</si>
  <si>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</si>
  <si>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</si>
  <si>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</si>
  <si>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</si>
  <si>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</si>
  <si>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</si>
  <si>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</si>
  <si>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</si>
  <si>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</si>
  <si>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</si>
  <si>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</si>
  <si>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</si>
  <si>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</si>
  <si>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</si>
  <si>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</si>
  <si>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</si>
  <si>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</si>
  <si>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</si>
  <si>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</si>
  <si>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</si>
  <si>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</si>
  <si>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</si>
  <si>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</si>
  <si>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</si>
  <si>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</si>
  <si>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</si>
  <si>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</si>
  <si>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</si>
  <si>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</si>
  <si>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</si>
  <si>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</si>
  <si>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</si>
  <si>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</si>
  <si>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</si>
  <si>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</si>
  <si>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</si>
  <si>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</si>
  <si>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</si>
  <si>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</si>
  <si>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</si>
  <si>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</si>
  <si>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</si>
  <si>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</si>
  <si>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</si>
  <si>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</si>
  <si>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</si>
  <si>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</si>
  <si>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</si>
  <si>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</si>
  <si>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</si>
  <si>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</si>
  <si>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</si>
  <si>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</si>
  <si>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</si>
  <si>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</si>
  <si>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</si>
  <si>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</si>
  <si>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</si>
  <si>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</si>
  <si>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</si>
  <si>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</si>
  <si>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</si>
  <si>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</si>
  <si>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</si>
  <si>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</si>
  <si>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</si>
  <si>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</si>
  <si>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</si>
  <si>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</si>
  <si>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</si>
  <si>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</si>
  <si>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</si>
  <si>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</si>
  <si>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</si>
  <si>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</si>
  <si>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</si>
  <si>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</si>
  <si>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</si>
  <si>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</si>
  <si>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</si>
  <si>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</si>
  <si>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</si>
  <si>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</si>
  <si>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</si>
  <si>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</si>
  <si>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</si>
  <si>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</si>
  <si>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</si>
  <si>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</si>
  <si>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</si>
  <si>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</si>
  <si>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</si>
  <si>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</si>
  <si>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</si>
  <si>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</si>
  <si>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</si>
  <si>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</si>
  <si>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</si>
  <si>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</si>
  <si>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</si>
  <si>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</si>
  <si>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</si>
  <si>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</si>
  <si>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</si>
  <si>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</si>
  <si>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</si>
  <si>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</si>
  <si>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</si>
  <si>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</si>
  <si>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</si>
  <si>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</si>
  <si>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</si>
  <si>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</si>
  <si>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</si>
  <si>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</si>
  <si>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</si>
  <si>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</si>
  <si>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</si>
  <si>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</si>
  <si>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</si>
  <si>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</si>
  <si>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</si>
  <si>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</si>
  <si>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</si>
  <si>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</si>
  <si>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</si>
  <si>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</si>
  <si>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</si>
  <si>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</si>
  <si>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</si>
  <si>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</si>
  <si>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</si>
  <si>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</si>
  <si>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</si>
  <si>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</si>
  <si>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</si>
  <si>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</si>
  <si>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</si>
  <si>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</si>
  <si>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</si>
  <si>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</si>
  <si>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</si>
  <si>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</si>
  <si>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</si>
  <si>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</si>
  <si>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</si>
  <si>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</si>
  <si>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</si>
  <si>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</si>
  <si>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</si>
  <si>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</si>
  <si>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</si>
  <si>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</si>
  <si>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</si>
  <si>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</si>
  <si>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</si>
  <si>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</si>
  <si>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</si>
  <si>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</si>
  <si>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</si>
  <si>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</si>
  <si>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</si>
  <si>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</si>
  <si>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</si>
  <si>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</si>
  <si>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</si>
  <si>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</si>
  <si>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</si>
  <si>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</si>
  <si>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</si>
  <si>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</si>
  <si>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</si>
  <si>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</si>
  <si>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</si>
  <si>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</si>
  <si>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</si>
  <si>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</si>
  <si>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</si>
  <si>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</si>
  <si>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</si>
  <si>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</si>
  <si>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</si>
  <si>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</si>
  <si>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</si>
  <si>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</si>
  <si>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</si>
  <si>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</si>
  <si>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</si>
  <si>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</si>
  <si>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</si>
  <si>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</si>
  <si>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</si>
  <si>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</si>
  <si>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</si>
  <si>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</si>
  <si>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</si>
  <si>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</si>
  <si>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</si>
  <si>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</si>
  <si>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</si>
  <si>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</si>
  <si>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</si>
  <si>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</si>
  <si>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</si>
  <si>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</si>
  <si>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</si>
  <si>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</si>
  <si>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</si>
  <si>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</si>
  <si>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</si>
  <si>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</si>
  <si>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</si>
  <si>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</si>
  <si>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</si>
  <si>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</si>
  <si>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</si>
  <si>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</si>
  <si>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</si>
  <si>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</si>
  <si>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</si>
  <si>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</si>
  <si>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</si>
  <si>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</si>
  <si>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</si>
  <si>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</si>
  <si>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</si>
  <si>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</si>
  <si>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</si>
  <si>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</si>
  <si>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</si>
  <si>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</si>
  <si>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</si>
  <si>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</si>
  <si>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</si>
  <si>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</si>
  <si>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</si>
  <si>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</si>
  <si>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</si>
  <si>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</si>
  <si>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</si>
  <si>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</si>
  <si>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</si>
  <si>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</si>
  <si>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</si>
  <si>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</si>
  <si>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</si>
  <si>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</si>
  <si>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</si>
  <si>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</si>
  <si>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</si>
  <si>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</si>
  <si>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</si>
  <si>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</si>
  <si>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</si>
  <si>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</si>
  <si>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</si>
  <si>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</si>
  <si>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</si>
  <si>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</si>
  <si>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</si>
  <si>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</si>
  <si>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</si>
  <si>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</si>
  <si>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</si>
  <si>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</si>
  <si>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</si>
  <si>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</si>
  <si>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</si>
  <si>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</si>
  <si>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</si>
  <si>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</si>
  <si>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</si>
  <si>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</si>
  <si>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</si>
  <si>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</si>
  <si>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</si>
  <si>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</si>
  <si>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</si>
  <si>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</si>
  <si>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</si>
  <si>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</si>
  <si>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</si>
  <si>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</si>
  <si>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</si>
  <si>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</si>
  <si>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</si>
  <si>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</si>
  <si>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</si>
  <si>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</si>
  <si>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</si>
  <si>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</si>
  <si>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</si>
  <si>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</si>
  <si>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</si>
  <si>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</si>
  <si>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</si>
  <si>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</si>
  <si>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</si>
  <si>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</si>
  <si>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</si>
  <si>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</si>
  <si>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</si>
  <si>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</si>
  <si>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</si>
  <si>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</si>
  <si>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</si>
  <si>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</si>
  <si>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</si>
  <si>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</si>
  <si>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</si>
  <si>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</si>
  <si>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</si>
  <si>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</si>
  <si>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</si>
  <si>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</si>
  <si>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</si>
  <si>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</si>
  <si>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</si>
  <si>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</si>
  <si>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</si>
  <si>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</si>
  <si>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</si>
  <si>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</si>
  <si>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</si>
  <si>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</si>
  <si>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</si>
  <si>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</si>
  <si>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</si>
  <si>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</si>
  <si>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</si>
  <si>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</si>
  <si>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</si>
  <si>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</si>
  <si>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</si>
  <si>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</si>
  <si>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</si>
  <si>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</si>
  <si>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</si>
  <si>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</si>
  <si>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</si>
  <si>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</si>
  <si>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</si>
  <si>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</si>
  <si>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</si>
  <si>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</si>
  <si>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</si>
  <si>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</si>
  <si>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</si>
  <si>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</si>
  <si>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</si>
  <si>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</si>
  <si>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</si>
  <si>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</si>
  <si>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</si>
  <si>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</si>
  <si>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</si>
  <si>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</si>
  <si>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</si>
  <si>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</si>
  <si>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</si>
  <si>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</si>
  <si>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</si>
  <si>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</si>
  <si>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</si>
  <si>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</si>
  <si>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</si>
  <si>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</si>
  <si>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</si>
  <si>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</si>
  <si>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</si>
  <si>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</si>
  <si>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</si>
  <si>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</si>
  <si>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</si>
  <si>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</si>
  <si>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</si>
  <si>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</si>
  <si>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</si>
  <si>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</si>
  <si>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</si>
  <si>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</si>
  <si>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</si>
  <si>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</si>
  <si>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</si>
  <si>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</si>
  <si>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</si>
  <si>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</si>
  <si>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</si>
  <si>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</si>
  <si>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</si>
  <si>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</si>
  <si>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</si>
  <si>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</si>
  <si>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</si>
  <si>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</si>
  <si>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</si>
  <si>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</si>
  <si>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</si>
  <si>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</si>
  <si>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</si>
  <si>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</si>
  <si>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</si>
  <si>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</si>
  <si>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</si>
  <si>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</si>
  <si>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</si>
  <si>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</si>
  <si>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</si>
  <si>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</si>
  <si>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</si>
  <si>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</si>
  <si>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</si>
  <si>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</si>
  <si>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</si>
  <si>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</si>
  <si>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</si>
  <si>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</si>
  <si>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</si>
  <si>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</si>
  <si>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</si>
  <si>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</si>
  <si>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</si>
  <si>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</si>
  <si>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</si>
  <si>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</si>
  <si>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</si>
  <si>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</si>
  <si>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</si>
  <si>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</si>
  <si>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</si>
  <si>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</si>
  <si>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</si>
  <si>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</si>
  <si>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</si>
  <si>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</si>
  <si>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</si>
  <si>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</si>
  <si>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</si>
  <si>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</si>
  <si>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</si>
  <si>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</si>
  <si>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</si>
  <si>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</si>
  <si>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</si>
  <si>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</si>
  <si>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</si>
  <si>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</si>
  <si>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</si>
  <si>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</si>
  <si>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</si>
  <si>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</si>
  <si>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</si>
  <si>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</si>
  <si>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</si>
  <si>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</si>
  <si>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</si>
  <si>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</si>
  <si>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</si>
  <si>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</si>
  <si>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</si>
  <si>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</si>
  <si>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</si>
  <si>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</si>
  <si>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</si>
  <si>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</si>
  <si>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</si>
  <si>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</si>
  <si>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</si>
  <si>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</si>
  <si>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</si>
  <si>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</si>
  <si>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</si>
  <si>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</si>
  <si>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</si>
  <si>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</si>
  <si>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</si>
  <si>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</si>
  <si>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</si>
  <si>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</si>
  <si>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</si>
  <si>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</si>
  <si>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</si>
  <si>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</si>
  <si>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</si>
  <si>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</si>
  <si>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</si>
  <si>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</si>
  <si>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</si>
  <si>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</si>
  <si>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</si>
  <si>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</si>
  <si>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</si>
  <si>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</si>
  <si>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</si>
  <si>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</si>
  <si>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</si>
  <si>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</si>
  <si>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</si>
  <si>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</si>
  <si>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</si>
  <si>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</si>
  <si>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</si>
  <si>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</si>
  <si>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</si>
  <si>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</si>
  <si>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</si>
  <si>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</si>
  <si>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</si>
  <si>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</si>
  <si>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</si>
  <si>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</si>
  <si>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</si>
  <si>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</si>
  <si>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</si>
  <si>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</si>
  <si>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</si>
  <si>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</si>
  <si>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</si>
  <si>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</si>
  <si>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</si>
  <si>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</si>
  <si>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</si>
  <si>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</si>
  <si>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</si>
  <si>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</si>
  <si>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</si>
  <si>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</si>
  <si>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</si>
  <si>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</si>
  <si>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</si>
  <si>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</si>
  <si>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</si>
  <si>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</si>
  <si>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</si>
  <si>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</si>
  <si>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</si>
  <si>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</si>
  <si>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</si>
  <si>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</si>
  <si>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</si>
  <si>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</si>
  <si>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</si>
  <si>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</si>
  <si>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</si>
  <si>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</si>
  <si>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</si>
  <si>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</si>
  <si>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</si>
  <si>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</si>
  <si>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</si>
  <si>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</si>
  <si>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</si>
  <si>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</si>
  <si>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</si>
  <si>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</si>
  <si>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</si>
  <si>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</si>
  <si>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</si>
  <si>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</si>
  <si>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</si>
  <si>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</si>
  <si>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</si>
  <si>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</si>
  <si>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</si>
  <si>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</si>
  <si>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</si>
  <si>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</si>
  <si>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</si>
  <si>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</si>
  <si>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</si>
  <si>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</si>
  <si>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</si>
  <si>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</si>
  <si>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</si>
  <si>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</si>
  <si>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</si>
  <si>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</si>
  <si>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</si>
  <si>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</si>
  <si>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</si>
  <si>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</si>
  <si>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</si>
  <si>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</si>
  <si>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</si>
  <si>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</si>
  <si>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</si>
  <si>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</si>
  <si>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</si>
  <si>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</si>
  <si>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</si>
  <si>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</si>
  <si>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</si>
  <si>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</si>
  <si>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</si>
  <si>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</si>
  <si>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</si>
  <si>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</si>
  <si>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</si>
  <si>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</si>
  <si>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</si>
  <si>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</si>
  <si>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</si>
  <si>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</si>
  <si>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</si>
  <si>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</si>
  <si>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</si>
  <si>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</si>
  <si>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</si>
  <si>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</si>
  <si>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</si>
  <si>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</si>
  <si>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</si>
  <si>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</si>
  <si>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</si>
  <si>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</si>
  <si>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</si>
  <si>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</si>
  <si>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</si>
  <si>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</si>
  <si>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</si>
  <si>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</si>
  <si>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</si>
  <si>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</si>
  <si>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</si>
  <si>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</si>
  <si>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</si>
  <si>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</si>
  <si>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</si>
  <si>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</si>
  <si>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</si>
  <si>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</si>
  <si>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</si>
  <si>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</si>
  <si>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</si>
  <si>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</si>
  <si>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</si>
  <si>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</si>
  <si>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</si>
  <si>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</si>
  <si>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</si>
  <si>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</si>
  <si>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</si>
  <si>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</si>
  <si>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</si>
  <si>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</si>
  <si>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</si>
  <si>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</si>
  <si>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</si>
  <si>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</si>
  <si>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</si>
  <si>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</si>
  <si>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</si>
  <si>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</si>
  <si>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</si>
  <si>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</si>
  <si>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</si>
  <si>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</si>
  <si>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</si>
  <si>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</si>
  <si>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</si>
  <si>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</si>
  <si>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</si>
  <si>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</si>
  <si>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</si>
  <si>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</si>
  <si>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</si>
  <si>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</si>
  <si>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</si>
  <si>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</si>
  <si>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</si>
  <si>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</si>
  <si>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</si>
  <si>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</si>
  <si>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</si>
  <si>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</si>
  <si>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</si>
  <si>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</si>
  <si>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</si>
  <si>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</si>
  <si>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</si>
  <si>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</si>
  <si>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</si>
  <si>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</si>
  <si>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</si>
  <si>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</si>
  <si>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</si>
  <si>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</si>
  <si>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</si>
  <si>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</si>
  <si>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</si>
  <si>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</si>
  <si>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</si>
  <si>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</si>
  <si>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</si>
  <si>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</si>
  <si>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</si>
  <si>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</si>
  <si>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</si>
  <si>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</si>
  <si>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</si>
  <si>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</si>
  <si>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</si>
  <si>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</si>
  <si>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</si>
  <si>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</si>
  <si>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</si>
  <si>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</si>
  <si>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</si>
  <si>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</si>
  <si>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</si>
  <si>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</si>
  <si>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</si>
  <si>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</si>
  <si>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</si>
  <si>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</si>
  <si>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</si>
  <si>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</si>
  <si>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</si>
  <si>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</si>
  <si>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</si>
  <si>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</si>
  <si>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</si>
  <si>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</si>
  <si>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</si>
  <si>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</si>
  <si>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</si>
  <si>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</si>
  <si>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</si>
  <si>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</si>
  <si>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</si>
  <si>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</si>
  <si>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</si>
  <si>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</si>
  <si>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</si>
  <si>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</si>
  <si>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</si>
  <si>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</si>
  <si>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</si>
  <si>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</si>
  <si>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</si>
  <si>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</si>
  <si>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</si>
  <si>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</si>
  <si>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</si>
  <si>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</si>
  <si>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</si>
  <si>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</si>
  <si>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</si>
  <si>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</si>
  <si>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</si>
  <si>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</si>
  <si>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</si>
  <si>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</si>
  <si>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</si>
  <si>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</si>
  <si>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</si>
  <si>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</si>
  <si>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</si>
  <si>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</si>
  <si>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</si>
  <si>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</si>
  <si>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</si>
  <si>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</si>
  <si>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</si>
  <si>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</si>
  <si>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</si>
  <si>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</si>
  <si>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</si>
  <si>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</si>
  <si>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</si>
  <si>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</si>
  <si>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</si>
  <si>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</si>
  <si>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</si>
  <si>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</si>
  <si>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</si>
  <si>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</si>
  <si>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</si>
  <si>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</si>
  <si>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</si>
  <si>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</si>
  <si>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</si>
  <si>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</si>
  <si>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</si>
  <si>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</si>
  <si>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</si>
  <si>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</si>
  <si>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</si>
  <si>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</si>
  <si>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</si>
  <si>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</si>
  <si>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</si>
  <si>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</si>
  <si>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</si>
  <si>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</si>
  <si>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</si>
  <si>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</si>
  <si>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</si>
  <si>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</si>
  <si>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</si>
  <si>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</si>
  <si>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</si>
  <si>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</si>
  <si>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</si>
  <si>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</si>
  <si>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</si>
  <si>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</si>
  <si>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</si>
  <si>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</si>
  <si>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</si>
  <si>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</si>
  <si>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</si>
  <si>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</si>
  <si>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</si>
  <si>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</si>
  <si>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</si>
  <si>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</si>
  <si>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</si>
  <si>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</si>
  <si>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</si>
  <si>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</si>
  <si>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</si>
  <si>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</si>
  <si>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</si>
  <si>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</si>
  <si>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</si>
  <si>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</si>
  <si>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</si>
  <si>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</si>
  <si>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</si>
  <si>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</si>
  <si>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</si>
  <si>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</si>
  <si>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</si>
  <si>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</si>
  <si>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</si>
  <si>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</si>
  <si>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</si>
  <si>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</si>
  <si>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</si>
  <si>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</si>
  <si>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</si>
  <si>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</si>
  <si>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</si>
  <si>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</si>
  <si>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</si>
  <si>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</si>
  <si>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</si>
  <si>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</si>
  <si>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</si>
  <si>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</si>
  <si>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</si>
  <si>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</si>
  <si>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</si>
  <si>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</si>
  <si>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</si>
  <si>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</si>
  <si>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</si>
  <si>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</si>
  <si>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</si>
  <si>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</si>
  <si>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</si>
  <si>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</si>
  <si>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</si>
  <si>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</si>
  <si>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</si>
  <si>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</si>
  <si>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</si>
  <si>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</si>
  <si>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</si>
  <si>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</si>
  <si>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</si>
  <si>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</si>
  <si>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</si>
  <si>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</si>
  <si>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</si>
  <si>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</si>
  <si>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</si>
  <si>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</si>
  <si>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</si>
  <si>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</si>
  <si>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</si>
  <si>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</si>
  <si>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</si>
  <si>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</si>
  <si>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</si>
  <si>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</si>
  <si>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</si>
  <si>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</si>
  <si>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</si>
  <si>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</si>
  <si>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</si>
  <si>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</si>
  <si>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</si>
  <si>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</si>
  <si>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</si>
  <si>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</si>
  <si>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</si>
  <si>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</si>
  <si>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</si>
  <si>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</si>
  <si>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</si>
  <si>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</si>
  <si>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</si>
  <si>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</si>
  <si>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</si>
  <si>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</si>
  <si>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</si>
  <si>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</si>
  <si>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</si>
  <si>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</si>
  <si>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</si>
  <si>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</si>
  <si>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</si>
  <si>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</si>
  <si>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</si>
  <si>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</si>
  <si>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</si>
  <si>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</si>
  <si>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</si>
  <si>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</si>
  <si>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</si>
  <si>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</si>
  <si>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</si>
  <si>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</si>
  <si>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</si>
  <si>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</si>
  <si>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</si>
  <si>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</si>
  <si>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</si>
  <si>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</si>
  <si>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</si>
  <si>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</si>
  <si>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</si>
  <si>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</si>
  <si>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</si>
  <si>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</si>
  <si>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</si>
  <si>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</si>
  <si>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</si>
  <si>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</si>
  <si>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</si>
  <si>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</si>
  <si>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</si>
  <si>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</si>
  <si>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</si>
  <si>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</si>
  <si>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</si>
  <si>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</si>
  <si>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</si>
  <si>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</si>
  <si>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</si>
  <si>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</si>
  <si>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</si>
  <si>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</si>
  <si>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</si>
  <si>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</si>
  <si>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</si>
  <si>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</si>
  <si>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</si>
  <si>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</si>
  <si>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</si>
  <si>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</si>
  <si>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</si>
  <si>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</si>
  <si>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</si>
  <si>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</si>
  <si>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</si>
  <si>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</si>
  <si>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</si>
  <si>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</si>
  <si>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</si>
  <si>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</si>
  <si>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</si>
  <si>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</si>
  <si>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</si>
  <si>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</si>
  <si>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</si>
  <si>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</si>
  <si>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</si>
  <si>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</si>
  <si>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</si>
  <si>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</si>
  <si>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</si>
  <si>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</si>
  <si>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</si>
  <si>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</si>
  <si>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</si>
  <si>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</si>
  <si>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</si>
  <si>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</si>
  <si>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</si>
  <si>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</si>
  <si>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</si>
  <si>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</si>
  <si>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</si>
  <si>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</si>
  <si>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</si>
  <si>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</si>
  <si>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</si>
  <si>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</si>
  <si>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</si>
  <si>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</si>
  <si>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</si>
  <si>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</si>
  <si>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</si>
  <si>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</si>
  <si>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</si>
  <si>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</si>
  <si>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</si>
  <si>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</si>
  <si>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</si>
  <si>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</si>
  <si>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</si>
  <si>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</si>
  <si>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</si>
  <si>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</si>
  <si>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</si>
  <si>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</si>
  <si>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</si>
  <si>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</si>
  <si>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</si>
  <si>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</si>
  <si>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</si>
  <si>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</si>
  <si>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</si>
  <si>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</si>
  <si>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</si>
  <si>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</si>
  <si>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</si>
  <si>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</si>
  <si>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</si>
  <si>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</si>
  <si>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</si>
  <si>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</si>
  <si>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</si>
  <si>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</si>
  <si>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</si>
  <si>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</si>
  <si>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</si>
  <si>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</si>
  <si>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</si>
  <si>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</si>
  <si>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</si>
  <si>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</si>
  <si>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</si>
  <si>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</si>
  <si>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</si>
  <si>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</si>
  <si>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</si>
  <si>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</si>
  <si>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</si>
  <si>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</si>
  <si>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</si>
  <si>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</si>
  <si>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</si>
  <si>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</si>
  <si>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</si>
  <si>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</si>
  <si>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</si>
  <si>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</si>
  <si>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</si>
  <si>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</si>
  <si>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</si>
  <si>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</si>
  <si>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</si>
  <si>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</si>
  <si>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</si>
  <si>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</si>
  <si>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</si>
  <si>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</si>
  <si>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</si>
  <si>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</si>
  <si>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</si>
  <si>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</si>
  <si>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</si>
  <si>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</si>
  <si>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</si>
  <si>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</si>
  <si>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</si>
  <si>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</si>
  <si>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</si>
  <si>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</si>
  <si>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</si>
  <si>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</si>
  <si>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</si>
  <si>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</si>
  <si>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</si>
  <si>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</si>
  <si>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</si>
  <si>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</si>
  <si>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</si>
  <si>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</si>
  <si>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</si>
  <si>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</si>
  <si>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</si>
  <si>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</si>
  <si>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</si>
  <si>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</si>
  <si>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</si>
  <si>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</si>
  <si>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</si>
  <si>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</si>
  <si>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</si>
  <si>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</si>
  <si>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</si>
  <si>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</si>
  <si>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</si>
  <si>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</si>
  <si>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</si>
  <si>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</si>
  <si>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</si>
  <si>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</si>
  <si>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</si>
  <si>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</si>
  <si>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</si>
  <si>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</si>
  <si>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</si>
  <si>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</si>
  <si>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</si>
  <si>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</si>
  <si>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</si>
  <si>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</si>
  <si>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</si>
  <si>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</si>
  <si>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</si>
  <si>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</si>
  <si>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</si>
  <si>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</si>
  <si>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</si>
  <si>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</si>
  <si>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</si>
  <si>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</si>
  <si>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</si>
  <si>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</si>
  <si>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</si>
  <si>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</si>
  <si>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</si>
  <si>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</si>
  <si>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</si>
  <si>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</si>
  <si>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</si>
  <si>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</si>
  <si>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</si>
  <si>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</si>
  <si>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</si>
  <si>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</si>
  <si>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</si>
  <si>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</si>
  <si>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</si>
  <si>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</si>
  <si>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</si>
  <si>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</si>
  <si>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</si>
  <si>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</si>
  <si>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</si>
  <si>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</si>
  <si>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</si>
  <si>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</si>
  <si>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</si>
  <si>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</si>
  <si>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</si>
  <si>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</si>
  <si>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</si>
  <si>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</si>
  <si>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</si>
  <si>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</si>
  <si>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</si>
  <si>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</si>
  <si>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</si>
  <si>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</si>
  <si>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</si>
  <si>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</si>
  <si>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</si>
  <si>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</si>
  <si>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</si>
  <si>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</si>
  <si>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</si>
  <si>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</si>
  <si>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</si>
  <si>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</si>
  <si>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</si>
  <si>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</si>
  <si>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</si>
  <si>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</si>
  <si>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</si>
  <si>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</si>
  <si>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</si>
  <si>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</si>
  <si>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</si>
  <si>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</si>
  <si>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</si>
  <si>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</si>
  <si>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</si>
  <si>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</si>
  <si>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</si>
  <si>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</si>
  <si>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</si>
  <si>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</si>
  <si>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</si>
  <si>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</si>
  <si>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</si>
  <si>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</si>
  <si>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</si>
  <si>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</si>
  <si>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</si>
  <si>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</si>
  <si>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</si>
  <si>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</si>
  <si>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</si>
  <si>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</si>
  <si>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</si>
  <si>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</si>
  <si>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</si>
  <si>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</si>
  <si>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</si>
  <si>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</si>
  <si>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</si>
  <si>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</si>
  <si>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</si>
  <si>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</si>
  <si>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</si>
  <si>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</si>
  <si>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</si>
  <si>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</si>
  <si>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</si>
  <si>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</si>
  <si>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</si>
  <si>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</si>
  <si>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</si>
  <si>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</si>
  <si>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</si>
  <si>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</si>
  <si>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</si>
  <si>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</si>
  <si>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</si>
  <si>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</si>
  <si>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</si>
  <si>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</si>
  <si>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</si>
  <si>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</si>
  <si>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</si>
  <si>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</si>
  <si>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</si>
  <si>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</si>
  <si>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</si>
  <si>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</si>
  <si>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</si>
  <si>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</si>
  <si>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</si>
  <si>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</si>
  <si>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</si>
  <si>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</si>
  <si>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</si>
  <si>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</si>
  <si>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</si>
  <si>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</si>
  <si>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</si>
  <si>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</si>
  <si>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</si>
  <si>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</si>
  <si>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</si>
  <si>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</si>
  <si>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</si>
  <si>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</si>
  <si>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</si>
  <si>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</si>
  <si>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</si>
  <si>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</si>
  <si>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</si>
  <si>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</si>
  <si>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</si>
  <si>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</si>
  <si>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</si>
  <si>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</si>
  <si>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</si>
  <si>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</si>
  <si>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</si>
  <si>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</si>
  <si>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</si>
  <si>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</si>
  <si>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</si>
  <si>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</si>
  <si>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</si>
  <si>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</si>
  <si>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</si>
  <si>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</si>
  <si>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</si>
  <si>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</si>
  <si>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</si>
  <si>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</si>
  <si>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</si>
  <si>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</si>
  <si>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</si>
  <si>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</si>
  <si>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</si>
  <si>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</si>
  <si>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</si>
  <si>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</si>
  <si>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</si>
  <si>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</si>
  <si>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</si>
  <si>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</si>
  <si>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</si>
  <si>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</si>
  <si>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</si>
  <si>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</si>
  <si>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</si>
  <si>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</si>
  <si>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</si>
  <si>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</si>
  <si>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</si>
  <si>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</si>
  <si>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</si>
  <si>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</si>
  <si>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</si>
  <si>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</si>
  <si>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</si>
  <si>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</si>
  <si>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</si>
  <si>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</si>
  <si>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</si>
  <si>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</si>
  <si>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</si>
  <si>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</si>
  <si>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</si>
  <si>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</si>
  <si>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</si>
  <si>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</si>
  <si>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</si>
  <si>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</si>
  <si>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</si>
  <si>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</si>
  <si>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</si>
  <si>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</si>
  <si>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</si>
  <si>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</si>
  <si>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</si>
  <si>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</si>
  <si>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</si>
  <si>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</si>
  <si>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</si>
  <si>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</si>
  <si>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</si>
  <si>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</si>
  <si>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</si>
  <si>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</si>
  <si>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</si>
  <si>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</si>
  <si>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</si>
  <si>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</si>
  <si>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</si>
  <si>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</si>
  <si>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</si>
  <si>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</si>
  <si>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</si>
  <si>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</si>
  <si>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</si>
  <si>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</si>
  <si>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</si>
  <si>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</si>
  <si>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</si>
  <si>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</si>
  <si>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</si>
  <si>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</si>
  <si>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</si>
  <si>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</si>
  <si>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</si>
  <si>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</si>
  <si>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</si>
  <si>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</si>
  <si>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</si>
  <si>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</si>
  <si>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</si>
  <si>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</si>
  <si>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</si>
  <si>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</si>
  <si>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</si>
  <si>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</si>
  <si>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</si>
  <si>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</si>
  <si>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</si>
  <si>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</si>
  <si>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</si>
  <si>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</si>
  <si>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</si>
  <si>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</si>
  <si>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</si>
  <si>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</si>
  <si>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</si>
  <si>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</si>
  <si>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</si>
  <si>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</si>
  <si>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</si>
  <si>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</si>
  <si>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</si>
  <si>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</si>
  <si>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</si>
  <si>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</si>
  <si>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</si>
  <si>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</si>
  <si>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</si>
  <si>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</si>
  <si>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</si>
  <si>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</si>
  <si>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</si>
  <si>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</si>
  <si>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</si>
  <si>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</si>
  <si>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</si>
  <si>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</si>
  <si>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</si>
  <si>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</si>
  <si>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</si>
  <si>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</si>
  <si>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</si>
  <si>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</si>
  <si>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</si>
  <si>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</si>
  <si>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</si>
  <si>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</si>
  <si>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</si>
  <si>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</si>
  <si>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</si>
  <si>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</si>
  <si>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</si>
  <si>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</si>
  <si>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</si>
  <si>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</si>
  <si>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</si>
  <si>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</si>
  <si>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</si>
  <si>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</si>
  <si>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</si>
  <si>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</si>
  <si>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</si>
  <si>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</si>
  <si>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</si>
  <si>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</si>
  <si>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</si>
  <si>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</si>
  <si>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</si>
  <si>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</si>
  <si>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</si>
  <si>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</si>
  <si>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</si>
  <si>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</si>
  <si>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</si>
  <si>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</si>
  <si>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</si>
  <si>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</si>
  <si>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</si>
  <si>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</si>
  <si>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</si>
  <si>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</si>
  <si>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</si>
  <si>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</si>
  <si>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</si>
  <si>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</si>
  <si>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</si>
  <si>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</si>
  <si>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</si>
  <si>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</si>
  <si>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</si>
  <si>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</si>
  <si>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</si>
  <si>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</si>
  <si>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</si>
  <si>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</si>
  <si>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</si>
  <si>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</si>
  <si>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</si>
  <si>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</si>
  <si>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</si>
  <si>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</si>
  <si>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</si>
  <si>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</si>
  <si>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</si>
  <si>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</si>
  <si>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</si>
  <si>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</si>
  <si>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</si>
  <si>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</si>
  <si>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</si>
  <si>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</si>
  <si>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</si>
  <si>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</si>
  <si>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</si>
  <si>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</si>
  <si>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</si>
  <si>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</si>
  <si>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</si>
  <si>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</si>
  <si>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</si>
  <si>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</si>
  <si>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</si>
  <si>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</si>
  <si>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</si>
  <si>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</si>
  <si>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</si>
  <si>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</si>
  <si>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</si>
  <si>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</si>
  <si>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</si>
  <si>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</si>
  <si>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</si>
  <si>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</si>
  <si>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</si>
  <si>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</si>
  <si>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</si>
  <si>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</si>
  <si>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</si>
  <si>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</si>
  <si>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</si>
  <si>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</si>
  <si>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</si>
  <si>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</si>
  <si>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</si>
  <si>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</si>
  <si>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</si>
  <si>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</si>
  <si>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</si>
  <si>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</si>
  <si>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</si>
  <si>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</si>
  <si>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</si>
  <si>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</si>
  <si>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</si>
  <si>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</si>
  <si>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</si>
  <si>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</si>
  <si>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</si>
  <si>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</si>
  <si>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</si>
  <si>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</si>
  <si>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</si>
  <si>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</si>
  <si>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</si>
  <si>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</si>
  <si>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</si>
  <si>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</si>
  <si>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</si>
  <si>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</si>
  <si>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</si>
  <si>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</si>
  <si>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</si>
  <si>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</si>
  <si>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</si>
  <si>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</si>
  <si>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</si>
  <si>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</si>
  <si>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</si>
  <si>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</si>
  <si>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</si>
  <si>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</si>
  <si>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</si>
  <si>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</si>
  <si>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</si>
  <si>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</si>
  <si>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</si>
  <si>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</si>
  <si>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</si>
  <si>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</si>
  <si>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</si>
  <si>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</si>
  <si>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</si>
  <si>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</si>
  <si>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</si>
  <si>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</si>
  <si>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</si>
  <si>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</si>
  <si>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</si>
  <si>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</si>
  <si>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</si>
  <si>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</si>
  <si>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</si>
  <si>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</si>
  <si>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</si>
  <si>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</si>
  <si>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</si>
  <si>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</si>
  <si>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</si>
  <si>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</si>
  <si>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</si>
  <si>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</si>
  <si>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</si>
  <si>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</si>
  <si>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</si>
  <si>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</si>
  <si>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</si>
  <si>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</si>
  <si>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</si>
  <si>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</si>
  <si>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</si>
  <si>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</si>
  <si>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</si>
  <si>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</si>
  <si>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</si>
  <si>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</si>
  <si>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</si>
  <si>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</si>
  <si>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</si>
  <si>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</si>
  <si>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</si>
  <si>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</si>
  <si>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</si>
  <si>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</si>
  <si>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</si>
  <si>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</si>
  <si>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</si>
  <si>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</si>
  <si>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</si>
  <si>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</si>
  <si>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</si>
  <si>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</si>
  <si>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</si>
  <si>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</si>
  <si>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</si>
  <si>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</si>
  <si>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</si>
  <si>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</si>
  <si>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</si>
  <si>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</si>
  <si>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</si>
  <si>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</si>
  <si>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</si>
  <si>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</si>
  <si>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</si>
  <si>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</si>
  <si>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</si>
  <si>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</si>
  <si>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</si>
  <si>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</si>
  <si>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</si>
  <si>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</si>
  <si>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</si>
  <si>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</si>
  <si>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</si>
  <si>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</si>
  <si>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</si>
  <si>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</si>
  <si>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</si>
  <si>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</si>
  <si>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</si>
  <si>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</si>
  <si>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</si>
  <si>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</si>
  <si>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</si>
  <si>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</si>
  <si>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</si>
  <si>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</si>
  <si>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</si>
  <si>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</si>
  <si>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</si>
  <si>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</si>
  <si>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</si>
  <si>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</si>
  <si>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</si>
  <si>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</si>
  <si>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</si>
  <si>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</si>
  <si>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</si>
  <si>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</si>
  <si>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</si>
  <si>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</si>
  <si>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</si>
  <si>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</si>
  <si>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</si>
  <si>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</si>
  <si>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</si>
  <si>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</si>
  <si>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</si>
  <si>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</si>
  <si>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</si>
  <si>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</si>
  <si>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</si>
  <si>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</si>
  <si>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</si>
  <si>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</si>
  <si>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</si>
  <si>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</si>
  <si>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</si>
  <si>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</si>
  <si>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</si>
  <si>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</si>
  <si>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</si>
  <si>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</si>
  <si>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</si>
  <si>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</si>
  <si>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</si>
  <si>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</si>
  <si>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</si>
  <si>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</si>
  <si>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</si>
  <si>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</si>
  <si>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</si>
  <si>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</si>
  <si>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</si>
  <si>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</si>
  <si>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</si>
  <si>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</si>
  <si>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</si>
  <si>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</si>
  <si>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</si>
  <si>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</si>
  <si>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</si>
  <si>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</si>
  <si>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</si>
  <si>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</si>
  <si>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</si>
  <si>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</si>
  <si>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</si>
  <si>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</si>
  <si>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</si>
  <si>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</si>
  <si>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</si>
  <si>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</si>
  <si>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</si>
  <si>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</si>
  <si>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</si>
  <si>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</si>
  <si>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</si>
  <si>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</si>
  <si>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</si>
  <si>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</si>
  <si>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</si>
  <si>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</si>
  <si>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</si>
  <si>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</si>
  <si>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</si>
  <si>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</si>
  <si>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</si>
  <si>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</si>
  <si>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</si>
  <si>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</si>
  <si>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</si>
  <si>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</si>
  <si>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</si>
  <si>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</si>
  <si>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</si>
  <si>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</si>
  <si>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</si>
  <si>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</si>
  <si>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</si>
  <si>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</si>
  <si>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</si>
  <si>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</si>
  <si>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</si>
  <si>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</si>
  <si>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</si>
  <si>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</si>
  <si>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</si>
  <si>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</si>
  <si>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</si>
  <si>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</si>
  <si>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</si>
  <si>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</si>
  <si>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</si>
  <si>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</si>
  <si>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</si>
  <si>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</si>
  <si>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</si>
  <si>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</si>
  <si>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</si>
  <si>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</si>
  <si>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</si>
  <si>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</si>
  <si>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</si>
  <si>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</si>
  <si>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</si>
  <si>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</si>
  <si>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</si>
  <si>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</si>
  <si>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</si>
  <si>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</si>
  <si>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</si>
  <si>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</si>
  <si>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</si>
  <si>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</si>
  <si>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</si>
  <si>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</si>
  <si>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</si>
  <si>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</si>
  <si>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</si>
  <si>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</si>
  <si>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</si>
  <si>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</si>
  <si>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</si>
  <si>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</si>
  <si>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</si>
  <si>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</si>
  <si>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</si>
  <si>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</si>
  <si>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</si>
  <si>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</si>
  <si>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</si>
  <si>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</si>
  <si>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</si>
  <si>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</si>
  <si>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</si>
  <si>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</si>
  <si>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</si>
  <si>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</si>
  <si>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</si>
  <si>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</si>
  <si>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</si>
  <si>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</si>
  <si>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</si>
  <si>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</si>
  <si>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</si>
  <si>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</si>
  <si>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</si>
  <si>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</si>
  <si>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</si>
  <si>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</si>
  <si>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</si>
  <si>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</si>
  <si>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</si>
  <si>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</si>
  <si>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</si>
  <si>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</si>
  <si>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</si>
  <si>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</si>
  <si>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</si>
  <si>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</si>
  <si>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</si>
  <si>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</si>
  <si>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</si>
  <si>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</si>
  <si>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</si>
  <si>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</si>
  <si>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</si>
  <si>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</si>
  <si>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</si>
  <si>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</si>
  <si>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</si>
  <si>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</si>
  <si>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</si>
  <si>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</si>
  <si>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</si>
  <si>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</si>
  <si>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</si>
  <si>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</si>
  <si>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</si>
  <si>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</si>
  <si>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</si>
  <si>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</si>
  <si>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</si>
  <si>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</si>
  <si>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</si>
  <si>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</si>
  <si>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</si>
  <si>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</si>
  <si>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</si>
  <si>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</si>
  <si>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</si>
  <si>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</si>
  <si>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</si>
  <si>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</si>
  <si>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</si>
  <si>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</si>
  <si>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</si>
  <si>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</si>
  <si>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</si>
  <si>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</si>
  <si>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</si>
  <si>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</si>
  <si>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</si>
  <si>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</si>
  <si>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</si>
  <si>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</si>
  <si>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</si>
  <si>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</si>
  <si>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</si>
  <si>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</si>
  <si>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</si>
  <si>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</si>
  <si>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</si>
  <si>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</si>
  <si>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</si>
  <si>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</si>
  <si>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</si>
  <si>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</si>
  <si>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</si>
  <si>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</si>
  <si>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</si>
  <si>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</si>
  <si>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</si>
  <si>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</si>
  <si>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</si>
  <si>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</si>
  <si>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</si>
  <si>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</si>
  <si>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</si>
  <si>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</si>
  <si>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</si>
  <si>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</si>
  <si>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</si>
  <si>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</si>
  <si>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</si>
  <si>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</si>
  <si>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</si>
  <si>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</si>
  <si>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</si>
  <si>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</si>
  <si>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</si>
  <si>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</si>
  <si>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</si>
  <si>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</si>
  <si>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</si>
  <si>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</si>
  <si>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</si>
  <si>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</si>
  <si>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</si>
  <si>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</si>
  <si>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</si>
  <si>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</si>
  <si>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</si>
  <si>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</si>
  <si>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</si>
  <si>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</si>
  <si>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</si>
  <si>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</si>
  <si>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</si>
  <si>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</si>
  <si>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</si>
  <si>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</si>
  <si>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</si>
  <si>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</si>
  <si>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</si>
  <si>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</si>
  <si>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</si>
  <si>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</si>
  <si>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</si>
  <si>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</si>
  <si>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</si>
  <si>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</si>
  <si>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</si>
  <si>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</si>
  <si>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</si>
  <si>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</si>
  <si>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</si>
  <si>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</si>
  <si>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</si>
  <si>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</si>
  <si>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</si>
  <si>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</si>
  <si>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</si>
  <si>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</si>
  <si>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</si>
  <si>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</si>
  <si>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</si>
  <si>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</si>
  <si>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</si>
  <si>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</si>
  <si>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</si>
  <si>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</si>
  <si>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</si>
  <si>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</si>
  <si>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</si>
  <si>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</si>
  <si>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</si>
  <si>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</si>
  <si>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</si>
  <si>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</si>
  <si>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</si>
  <si>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</si>
  <si>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</si>
  <si>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</si>
  <si>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</si>
  <si>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</si>
  <si>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</si>
  <si>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</si>
  <si>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</si>
  <si>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</si>
  <si>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</si>
  <si>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</si>
  <si>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</si>
  <si>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</si>
  <si>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</si>
  <si>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</si>
  <si>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</si>
  <si>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</si>
  <si>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</si>
  <si>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</si>
  <si>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</si>
  <si>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</si>
  <si>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</si>
  <si>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</si>
  <si>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</si>
  <si>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</si>
  <si>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</si>
  <si>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</si>
  <si>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</si>
  <si>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</si>
  <si>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</si>
  <si>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</si>
  <si>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</si>
  <si>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</si>
  <si>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</si>
  <si>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</si>
  <si>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</si>
  <si>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</si>
  <si>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</si>
  <si>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</si>
  <si>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</si>
  <si>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</si>
  <si>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</si>
  <si>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</si>
  <si>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</si>
  <si>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</si>
  <si>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</si>
  <si>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</si>
  <si>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</si>
  <si>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</si>
  <si>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</si>
  <si>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</si>
  <si>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</si>
  <si>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</si>
  <si>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</si>
  <si>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</si>
  <si>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</si>
  <si>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</si>
  <si>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</si>
  <si>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</si>
  <si>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</si>
  <si>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</si>
  <si>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</si>
  <si>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</si>
  <si>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</si>
  <si>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</si>
  <si>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</si>
  <si>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</si>
  <si>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</si>
  <si>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</si>
  <si>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</si>
  <si>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</si>
  <si>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</si>
  <si>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</si>
  <si>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</si>
  <si>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</si>
  <si>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</si>
  <si>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</si>
  <si>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</si>
  <si>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</si>
  <si>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</si>
  <si>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</si>
  <si>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</si>
  <si>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</si>
  <si>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</si>
  <si>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</si>
  <si>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</si>
  <si>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</si>
  <si>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</si>
  <si>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</si>
  <si>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</si>
  <si>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</si>
  <si>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</si>
  <si>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</si>
  <si>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</si>
  <si>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</si>
  <si>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</si>
  <si>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</si>
  <si>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</si>
  <si>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</si>
  <si>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</si>
  <si>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</si>
  <si>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</si>
  <si>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</si>
  <si>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</si>
  <si>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</si>
  <si>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</si>
  <si>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</si>
  <si>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</si>
  <si>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</si>
  <si>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</si>
  <si>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</si>
  <si>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</si>
  <si>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</si>
  <si>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</si>
  <si>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</si>
  <si>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</si>
  <si>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</si>
  <si>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</si>
  <si>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</si>
  <si>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</si>
  <si>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</si>
  <si>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</si>
  <si>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</si>
  <si>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</si>
  <si>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</si>
  <si>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</si>
  <si>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</si>
  <si>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</si>
  <si>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</si>
  <si>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</si>
  <si>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</si>
  <si>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</si>
  <si>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</si>
  <si>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</si>
  <si>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</si>
  <si>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</si>
  <si>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</si>
  <si>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</si>
  <si>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</si>
  <si>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</si>
  <si>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</si>
  <si>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</si>
  <si>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</si>
  <si>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</si>
  <si>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</si>
  <si>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</si>
  <si>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</si>
  <si>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</si>
  <si>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</si>
  <si>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</si>
  <si>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</si>
  <si>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</si>
  <si>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</si>
  <si>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</si>
  <si>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</si>
  <si>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</si>
  <si>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</si>
  <si>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</si>
  <si>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</si>
  <si>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</si>
  <si>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</si>
  <si>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</si>
  <si>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</si>
  <si>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</si>
  <si>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</si>
  <si>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</si>
  <si>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</si>
  <si>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</si>
  <si>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</si>
  <si>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</si>
  <si>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</si>
  <si>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</si>
  <si>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</si>
  <si>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</si>
  <si>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</si>
  <si>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</si>
  <si>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</si>
  <si>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</si>
  <si>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</si>
  <si>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</si>
  <si>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</si>
  <si>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</si>
  <si>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</si>
  <si>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</si>
  <si>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</si>
  <si>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</si>
  <si>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</si>
  <si>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</si>
  <si>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</si>
  <si>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</si>
  <si>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</si>
  <si>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</si>
  <si>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</si>
  <si>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</si>
  <si>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</si>
  <si>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</si>
  <si>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</si>
  <si>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</si>
  <si>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</si>
  <si>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</si>
  <si>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</si>
  <si>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</si>
  <si>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</si>
  <si>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</si>
  <si>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</si>
  <si>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</si>
  <si>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</si>
  <si>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</si>
  <si>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</si>
  <si>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</si>
  <si>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</si>
  <si>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</si>
  <si>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</si>
  <si>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</si>
  <si>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</si>
  <si>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</si>
  <si>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</si>
  <si>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</si>
  <si>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</si>
  <si>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</si>
  <si>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</si>
  <si>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</si>
  <si>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</si>
  <si>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</si>
  <si>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</si>
  <si>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</si>
  <si>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</si>
  <si>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</si>
  <si>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</si>
  <si>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</si>
  <si>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</si>
  <si>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</si>
  <si>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</si>
  <si>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</si>
  <si>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</si>
  <si>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</si>
  <si>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</si>
  <si>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</si>
  <si>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</si>
  <si>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</si>
  <si>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</si>
  <si>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</si>
  <si>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</si>
  <si>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</si>
  <si>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</si>
  <si>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</si>
  <si>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</si>
  <si>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</si>
  <si>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</si>
  <si>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</si>
  <si>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</si>
  <si>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</si>
  <si>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</si>
  <si>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</si>
  <si>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</si>
  <si>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</si>
  <si>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</si>
  <si>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</si>
  <si>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</si>
  <si>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</si>
  <si>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</si>
  <si>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</si>
  <si>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</si>
  <si>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</si>
  <si>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</si>
  <si>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</si>
  <si>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</si>
  <si>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</si>
  <si>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</si>
  <si>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</si>
  <si>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</si>
  <si>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</si>
  <si>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</si>
  <si>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</si>
  <si>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</si>
  <si>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</si>
  <si>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</si>
  <si>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</si>
  <si>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</si>
  <si>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</si>
  <si>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</si>
  <si>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</si>
  <si>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</si>
  <si>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</si>
  <si>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</si>
  <si>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</si>
  <si>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</si>
  <si>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</si>
  <si>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</si>
  <si>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</si>
  <si>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</si>
  <si>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</si>
  <si>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</si>
  <si>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</si>
  <si>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</si>
  <si>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</si>
  <si>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</si>
  <si>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</si>
  <si>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</si>
  <si>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</si>
  <si>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</si>
  <si>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</si>
  <si>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</si>
  <si>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</si>
  <si>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</si>
  <si>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</si>
  <si>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</si>
  <si>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</si>
  <si>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</si>
  <si>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</si>
  <si>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</si>
  <si>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</si>
  <si>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</si>
  <si>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</si>
  <si>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</si>
  <si>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</si>
  <si>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</si>
  <si>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</si>
  <si>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</si>
  <si>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</si>
  <si>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</si>
  <si>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</si>
  <si>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</si>
  <si>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</si>
  <si>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</si>
  <si>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</si>
  <si>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</si>
  <si>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</si>
  <si>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</si>
  <si>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</si>
  <si>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</si>
  <si>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</si>
  <si>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</si>
  <si>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</si>
  <si>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</si>
  <si>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</si>
  <si>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</si>
  <si>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</si>
  <si>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</si>
  <si>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</si>
  <si>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</si>
  <si>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</si>
  <si>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</si>
  <si>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</si>
  <si>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</si>
  <si>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</si>
  <si>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</si>
  <si>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</si>
  <si>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</si>
  <si>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</si>
  <si>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</si>
  <si>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</si>
  <si>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</si>
  <si>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</si>
  <si>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</si>
  <si>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</si>
  <si>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</si>
  <si>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</si>
  <si>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</si>
  <si>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</si>
  <si>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</si>
  <si>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</si>
  <si>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</si>
  <si>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</si>
  <si>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</si>
  <si>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</si>
  <si>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</si>
  <si>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</si>
  <si>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</si>
  <si>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</si>
  <si>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</si>
  <si>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</si>
  <si>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</si>
  <si>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</si>
  <si>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</si>
  <si>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</si>
  <si>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</si>
  <si>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</si>
  <si>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</si>
  <si>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</si>
  <si>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</si>
  <si>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</si>
  <si>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</si>
  <si>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</si>
  <si>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</si>
  <si>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</si>
  <si>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</si>
  <si>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</si>
  <si>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</si>
  <si>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</si>
  <si>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</si>
  <si>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</si>
  <si>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</si>
  <si>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</si>
  <si>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</si>
  <si>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</si>
  <si>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</si>
  <si>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</si>
  <si>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</si>
  <si>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</si>
  <si>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</si>
  <si>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</si>
  <si>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</si>
  <si>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</si>
  <si>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</si>
  <si>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</si>
  <si>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</si>
  <si>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</si>
  <si>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</si>
  <si>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</si>
  <si>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</si>
  <si>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</si>
  <si>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</si>
  <si>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</si>
  <si>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</si>
  <si>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</si>
  <si>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</si>
  <si>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</si>
  <si>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</si>
  <si>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</si>
  <si>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</si>
  <si>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</si>
  <si>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</si>
  <si>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</si>
  <si>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</si>
  <si>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</si>
  <si>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</si>
  <si>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</si>
  <si>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</si>
  <si>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</si>
  <si>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</si>
  <si>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</si>
  <si>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</si>
  <si>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</si>
  <si>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</si>
  <si>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</si>
  <si>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</si>
  <si>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</si>
  <si>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</si>
  <si>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</si>
  <si>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</si>
  <si>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</si>
  <si>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</si>
  <si>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</si>
  <si>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</si>
  <si>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</si>
  <si>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</si>
  <si>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</si>
  <si>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</si>
  <si>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</si>
  <si>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</si>
  <si>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</si>
  <si>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</si>
  <si>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</si>
  <si>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</si>
  <si>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</si>
  <si>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</si>
  <si>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</si>
  <si>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</si>
  <si>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</si>
  <si>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</si>
  <si>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</si>
  <si>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</si>
  <si>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</si>
  <si>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</si>
  <si>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</si>
  <si>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</si>
  <si>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</si>
  <si>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</si>
  <si>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</si>
  <si>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</si>
  <si>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</si>
  <si>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</si>
  <si>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</si>
  <si>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</si>
  <si>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</si>
  <si>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</si>
  <si>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</si>
  <si>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</si>
  <si>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</si>
  <si>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</si>
  <si>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</si>
  <si>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</si>
  <si>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</si>
  <si>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</si>
  <si>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</si>
  <si>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</si>
  <si>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</si>
  <si>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</si>
  <si>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</si>
  <si>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</si>
  <si>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</si>
  <si>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</si>
  <si>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</si>
  <si>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</si>
  <si>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</si>
  <si>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</si>
  <si>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</si>
  <si>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</si>
  <si>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</si>
  <si>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</si>
  <si>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</si>
  <si>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</si>
  <si>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</si>
  <si>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</si>
  <si>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</si>
  <si>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</si>
  <si>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</si>
  <si>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</si>
  <si>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</si>
  <si>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</si>
  <si>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</si>
  <si>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</si>
  <si>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</si>
  <si>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</si>
  <si>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</si>
  <si>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</si>
  <si>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</si>
  <si>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</si>
  <si>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</si>
  <si>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</si>
  <si>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</si>
  <si>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</si>
  <si>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</si>
  <si>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</si>
  <si>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</si>
  <si>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</si>
  <si>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</si>
  <si>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</si>
  <si>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</si>
  <si>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</si>
  <si>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</si>
  <si>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</si>
  <si>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</si>
  <si>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</si>
  <si>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</si>
  <si>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</si>
  <si>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</si>
  <si>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</si>
  <si>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</si>
  <si>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</si>
  <si>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</si>
  <si>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</si>
  <si>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</si>
  <si>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</si>
  <si>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</si>
  <si>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</si>
  <si>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</si>
  <si>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</si>
  <si>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</si>
  <si>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</si>
  <si>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</si>
  <si>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</si>
  <si>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</si>
  <si>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</si>
  <si>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</si>
  <si>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</si>
  <si>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</si>
  <si>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</si>
  <si>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</si>
  <si>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</si>
  <si>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</si>
  <si>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</si>
  <si>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</si>
  <si>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</si>
  <si>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</si>
  <si>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</si>
  <si>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</si>
  <si>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</si>
  <si>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</si>
  <si>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</si>
  <si>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</si>
  <si>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</si>
  <si>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</si>
  <si>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</si>
  <si>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</si>
  <si>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</si>
  <si>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</si>
  <si>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</si>
  <si>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</si>
  <si>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</si>
  <si>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</si>
  <si>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</si>
  <si>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</si>
  <si>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</si>
  <si>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</si>
  <si>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</si>
  <si>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</si>
  <si>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</si>
  <si>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</si>
  <si>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</si>
  <si>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</si>
  <si>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</si>
  <si>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</si>
  <si>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</si>
  <si>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</si>
  <si>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</si>
  <si>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</si>
  <si>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</si>
  <si>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</si>
  <si>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</si>
  <si>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</si>
  <si>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</si>
  <si>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</si>
  <si>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</si>
  <si>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</si>
  <si>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</si>
  <si>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</si>
  <si>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</si>
  <si>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</si>
  <si>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</si>
  <si>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</si>
  <si>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</si>
  <si>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</si>
  <si>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</si>
  <si>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</si>
  <si>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</si>
  <si>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</si>
  <si>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</si>
  <si>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</si>
  <si>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</si>
  <si>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</si>
  <si>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</si>
  <si>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</si>
  <si>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</si>
  <si>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</si>
  <si>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</si>
  <si>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</si>
  <si>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</si>
  <si>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</si>
  <si>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</si>
  <si>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</si>
  <si>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</si>
  <si>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</si>
  <si>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</si>
  <si>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</si>
  <si>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</si>
  <si>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</si>
  <si>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</si>
  <si>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</si>
  <si>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</si>
  <si>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</si>
  <si>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</si>
  <si>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</si>
  <si>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</si>
  <si>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</si>
  <si>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</si>
  <si>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</si>
  <si>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</si>
  <si>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</si>
  <si>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</si>
  <si>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</si>
  <si>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</si>
  <si>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</si>
  <si>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</si>
  <si>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</si>
  <si>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</si>
  <si>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</si>
  <si>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</si>
  <si>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</si>
  <si>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</si>
  <si>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</si>
  <si>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</si>
  <si>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</si>
  <si>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</si>
  <si>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</si>
  <si>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</si>
  <si>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</si>
  <si>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</si>
  <si>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</si>
  <si>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</si>
  <si>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</si>
  <si>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</si>
  <si>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</si>
  <si>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</si>
  <si>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</si>
  <si>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</si>
  <si>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</si>
  <si>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</si>
  <si>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</si>
  <si>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</si>
  <si>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</si>
  <si>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</si>
  <si>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</si>
  <si>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</si>
  <si>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</si>
  <si>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</si>
  <si>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</si>
  <si>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</si>
  <si>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</si>
  <si>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</si>
  <si>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</si>
  <si>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</si>
  <si>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</si>
  <si>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</si>
  <si>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</si>
  <si>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</si>
  <si>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</si>
  <si>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</si>
  <si>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</si>
  <si>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</si>
  <si>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</si>
  <si>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</si>
  <si>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</si>
  <si>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</si>
  <si>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</si>
  <si>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</si>
  <si>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</si>
  <si>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</si>
  <si>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</si>
  <si>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</si>
  <si>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</si>
  <si>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</si>
  <si>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</si>
  <si>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</si>
  <si>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</si>
  <si>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</si>
  <si>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</si>
  <si>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</si>
  <si>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</si>
  <si>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</si>
  <si>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</si>
  <si>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</si>
  <si>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</si>
  <si>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</si>
  <si>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</si>
  <si>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</si>
  <si>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</si>
  <si>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</si>
  <si>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</si>
  <si>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</si>
  <si>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</si>
  <si>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</si>
  <si>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</si>
  <si>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</si>
  <si>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</si>
  <si>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</si>
  <si>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</si>
  <si>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</si>
  <si>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</si>
  <si>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</si>
  <si>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</si>
  <si>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</si>
  <si>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</si>
  <si>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</si>
  <si>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</si>
  <si>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</si>
  <si>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</si>
  <si>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</si>
  <si>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</si>
  <si>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</si>
  <si>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</si>
  <si>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</si>
  <si>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</si>
  <si>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</si>
  <si>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</si>
  <si>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</si>
  <si>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</si>
  <si>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</si>
  <si>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</si>
  <si>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</si>
  <si>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</si>
  <si>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</si>
  <si>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</si>
  <si>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</si>
  <si>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</si>
  <si>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</si>
  <si>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</si>
  <si>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</si>
  <si>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</si>
  <si>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</si>
  <si>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</si>
  <si>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</si>
  <si>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</si>
  <si>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</si>
  <si>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</si>
  <si>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</si>
  <si>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</si>
  <si>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</si>
  <si>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</si>
  <si>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</si>
  <si>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</si>
  <si>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</si>
  <si>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</si>
  <si>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</si>
  <si>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</si>
  <si>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</si>
  <si>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</si>
  <si>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</si>
  <si>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</si>
  <si>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</si>
  <si>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</si>
  <si>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</si>
  <si>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</si>
  <si>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</si>
  <si>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</si>
  <si>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</si>
  <si>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</si>
  <si>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</si>
  <si>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</si>
  <si>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</si>
  <si>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</si>
  <si>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</si>
  <si>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</si>
  <si>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</si>
  <si>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</si>
  <si>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</si>
  <si>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</si>
  <si>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</si>
  <si>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</si>
  <si>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</si>
  <si>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</si>
  <si>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</si>
  <si>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</si>
  <si>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</si>
  <si>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</si>
  <si>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</si>
  <si>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</si>
  <si>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</si>
  <si>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</si>
  <si>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</si>
  <si>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</si>
  <si>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</si>
  <si>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</si>
  <si>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</si>
  <si>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</si>
  <si>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</si>
  <si>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</si>
  <si>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</si>
  <si>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</si>
  <si>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</si>
  <si>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</si>
  <si>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</si>
  <si>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</si>
  <si>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</si>
  <si>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</si>
  <si>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</si>
  <si>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</si>
  <si>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</si>
  <si>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</si>
  <si>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</si>
  <si>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</si>
  <si>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</si>
  <si>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</si>
  <si>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</si>
  <si>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</si>
  <si>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</si>
  <si>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</si>
  <si>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</si>
  <si>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</si>
  <si>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</si>
  <si>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</si>
  <si>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</si>
  <si>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</si>
  <si>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</si>
  <si>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</si>
  <si>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</si>
  <si>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</si>
  <si>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</si>
  <si>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</si>
  <si>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</si>
  <si>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</si>
  <si>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</si>
  <si>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</si>
  <si>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</si>
  <si>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</si>
  <si>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</si>
  <si>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</si>
  <si>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</si>
  <si>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</si>
  <si>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</si>
  <si>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</si>
  <si>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</si>
  <si>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</si>
  <si>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</si>
  <si>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</si>
  <si>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</si>
  <si>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</si>
  <si>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</si>
  <si>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</si>
  <si>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</si>
  <si>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</si>
  <si>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</si>
  <si>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</si>
  <si>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</si>
  <si>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</si>
  <si>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</si>
  <si>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</si>
  <si>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</si>
  <si>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</si>
  <si>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</si>
  <si>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</si>
  <si>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</si>
  <si>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</si>
  <si>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</si>
  <si>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</si>
  <si>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</si>
  <si>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</si>
  <si>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</si>
  <si>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</si>
  <si>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</si>
  <si>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</si>
  <si>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</si>
  <si>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</si>
  <si>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</si>
  <si>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</si>
  <si>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</si>
  <si>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</si>
  <si>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</si>
  <si>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</si>
  <si>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</si>
  <si>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</si>
  <si>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</si>
  <si>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</si>
  <si>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</si>
  <si>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</si>
  <si>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</si>
  <si>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</si>
  <si>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</si>
  <si>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</si>
  <si>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</si>
  <si>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</si>
  <si>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</si>
  <si>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</si>
  <si>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</si>
  <si>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</si>
  <si>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</si>
  <si>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</si>
  <si>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</si>
  <si>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</si>
  <si>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</si>
  <si>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</si>
  <si>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</si>
  <si>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</si>
  <si>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</si>
  <si>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</si>
  <si>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</si>
  <si>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</si>
  <si>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</si>
  <si>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</si>
  <si>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</si>
  <si>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</si>
  <si>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</si>
  <si>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</si>
  <si>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</si>
  <si>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</si>
  <si>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</si>
  <si>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</si>
  <si>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</si>
  <si>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</si>
  <si>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</si>
  <si>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</si>
  <si>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</si>
  <si>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</si>
  <si>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</si>
  <si>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</si>
  <si>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</si>
  <si>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</si>
  <si>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</si>
  <si>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</si>
  <si>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</si>
  <si>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</si>
  <si>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</si>
  <si>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</si>
  <si>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</si>
  <si>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</si>
  <si>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</si>
  <si>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</si>
  <si>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</si>
  <si>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</si>
  <si>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</si>
  <si>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</si>
  <si>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</si>
  <si>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</si>
  <si>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</si>
  <si>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</si>
  <si>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</si>
  <si>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</si>
  <si>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</si>
  <si>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</si>
  <si>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</si>
  <si>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</si>
  <si>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</si>
  <si>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</si>
  <si>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</si>
  <si>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</si>
  <si>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</si>
  <si>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</si>
  <si>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</si>
  <si>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</si>
  <si>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</si>
  <si>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</si>
  <si>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</si>
  <si>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</si>
  <si>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</si>
  <si>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</si>
  <si>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</si>
  <si>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</si>
  <si>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</si>
  <si>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</si>
  <si>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</si>
  <si>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</si>
  <si>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</si>
  <si>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</si>
  <si>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</si>
  <si>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</si>
  <si>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</si>
  <si>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</si>
  <si>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</si>
  <si>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</si>
  <si>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</si>
  <si>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</si>
  <si>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</si>
  <si>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</si>
  <si>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</si>
  <si>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</si>
  <si>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</si>
  <si>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</si>
  <si>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</si>
  <si>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</si>
  <si>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</si>
  <si>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</si>
  <si>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</si>
  <si>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</si>
  <si>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</si>
  <si>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</si>
  <si>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</si>
  <si>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</si>
  <si>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</si>
  <si>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</si>
  <si>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</si>
  <si>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</si>
  <si>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</si>
  <si>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</si>
  <si>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</si>
  <si>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</si>
  <si>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</si>
  <si>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</si>
  <si>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</si>
  <si>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</si>
  <si>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</si>
  <si>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</si>
  <si>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</si>
  <si>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</si>
  <si>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</si>
  <si>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</si>
  <si>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</si>
  <si>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</si>
  <si>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</si>
  <si>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</si>
  <si>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</si>
  <si>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</si>
  <si>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</si>
  <si>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</si>
  <si>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</si>
  <si>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</si>
  <si>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</si>
  <si>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</si>
  <si>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</si>
  <si>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</si>
  <si>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</si>
  <si>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</si>
  <si>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</si>
  <si>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</si>
  <si>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</si>
  <si>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</si>
  <si>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</si>
  <si>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</si>
  <si>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</si>
  <si>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</si>
  <si>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</si>
  <si>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</si>
  <si>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</si>
  <si>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</si>
  <si>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</si>
  <si>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</si>
  <si>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</si>
  <si>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</si>
  <si>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</si>
  <si>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</si>
  <si>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</si>
  <si>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</si>
  <si>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</si>
  <si>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</si>
  <si>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</si>
  <si>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</si>
  <si>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</si>
  <si>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</si>
  <si>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</si>
  <si>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</si>
  <si>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</si>
  <si>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</si>
  <si>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</si>
  <si>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</si>
  <si>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</si>
  <si>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</si>
  <si>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</si>
  <si>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</si>
  <si>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</si>
  <si>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</si>
  <si>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</si>
  <si>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</si>
  <si>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</si>
  <si>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</si>
  <si>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</si>
  <si>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</si>
  <si>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</si>
  <si>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</si>
  <si>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</si>
  <si>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</si>
  <si>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</si>
  <si>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</si>
  <si>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</si>
  <si>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</si>
  <si>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</si>
  <si>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</si>
  <si>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</si>
  <si>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</si>
  <si>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</si>
  <si>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</si>
  <si>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</si>
  <si>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</si>
  <si>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</si>
  <si>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</si>
  <si>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</si>
  <si>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</si>
  <si>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</si>
  <si>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</si>
  <si>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</si>
  <si>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</si>
  <si>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</si>
  <si>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</si>
  <si>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</si>
  <si>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</si>
  <si>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</si>
  <si>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</si>
  <si>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</si>
  <si>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</si>
  <si>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</si>
  <si>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</si>
  <si>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</si>
  <si>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</si>
  <si>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</si>
  <si>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</si>
  <si>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</si>
  <si>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</si>
  <si>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</si>
  <si>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</si>
  <si>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</si>
  <si>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</si>
  <si>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</si>
  <si>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</si>
  <si>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</si>
  <si>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</si>
  <si>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</si>
  <si>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</si>
  <si>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</si>
  <si>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</si>
  <si>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</si>
  <si>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</si>
  <si>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</si>
  <si>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</si>
  <si>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</si>
  <si>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</si>
  <si>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</si>
  <si>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</si>
  <si>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</si>
  <si>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</si>
  <si>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</si>
  <si>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</si>
  <si>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</si>
  <si>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</si>
  <si>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</si>
  <si>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</si>
  <si>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</si>
  <si>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</si>
  <si>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</si>
  <si>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</si>
  <si>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</si>
  <si>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</si>
  <si>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</si>
  <si>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</si>
  <si>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</si>
  <si>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</si>
  <si>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</si>
  <si>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</si>
  <si>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</si>
  <si>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</si>
  <si>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</si>
  <si>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</si>
  <si>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</si>
  <si>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</si>
  <si>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</si>
  <si>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</si>
  <si>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</si>
  <si>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</si>
  <si>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</si>
  <si>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</si>
  <si>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</si>
  <si>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</si>
  <si>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</si>
  <si>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</si>
  <si>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</si>
  <si>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</si>
  <si>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</si>
  <si>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</si>
  <si>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</si>
  <si>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</si>
  <si>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</si>
  <si>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</si>
  <si>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</si>
  <si>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</si>
  <si>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</si>
  <si>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</si>
  <si>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</si>
  <si>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</si>
  <si>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</si>
  <si>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</si>
  <si>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</si>
  <si>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</si>
  <si>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</si>
  <si>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</si>
  <si>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</si>
  <si>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</si>
  <si>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</si>
  <si>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</si>
  <si>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</si>
  <si>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</si>
  <si>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</si>
  <si>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</si>
  <si>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</si>
  <si>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</si>
  <si>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</si>
  <si>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</si>
  <si>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</si>
  <si>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</si>
  <si>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</si>
  <si>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</si>
  <si>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</si>
  <si>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</si>
  <si>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</si>
  <si>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</si>
  <si>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</si>
  <si>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</si>
  <si>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</si>
  <si>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</si>
  <si>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</si>
  <si>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</si>
  <si>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</si>
  <si>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</si>
  <si>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</si>
  <si>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</si>
  <si>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</si>
  <si>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</si>
  <si>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</si>
  <si>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</si>
  <si>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</si>
  <si>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</si>
  <si>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</si>
  <si>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</si>
  <si>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</si>
  <si>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</si>
  <si>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</si>
  <si>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</si>
  <si>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</si>
  <si>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</si>
  <si>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</si>
  <si>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</si>
  <si>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</si>
  <si>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</si>
  <si>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</si>
  <si>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</si>
  <si>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</si>
  <si>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</si>
  <si>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</si>
  <si>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</si>
  <si>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</si>
  <si>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</si>
  <si>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</si>
  <si>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</si>
  <si>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</si>
  <si>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</si>
  <si>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</si>
  <si>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</si>
  <si>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</si>
  <si>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</si>
  <si>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</si>
  <si>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</si>
  <si>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</si>
  <si>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</si>
  <si>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</si>
  <si>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</si>
  <si>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</si>
  <si>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</si>
  <si>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</si>
  <si>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</si>
  <si>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</si>
  <si>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</si>
  <si>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</si>
  <si>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</si>
  <si>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</si>
  <si>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</si>
  <si>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</si>
  <si>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</si>
  <si>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</si>
  <si>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</si>
  <si>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</si>
  <si>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</si>
  <si>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</si>
  <si>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</si>
  <si>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</si>
  <si>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</si>
  <si>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</si>
  <si>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</si>
  <si>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</si>
  <si>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</si>
  <si>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</si>
  <si>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</si>
  <si>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</si>
  <si>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</si>
  <si>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</si>
  <si>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</si>
  <si>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</si>
  <si>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</si>
  <si>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</si>
  <si>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</si>
  <si>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</si>
  <si>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</si>
  <si>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</si>
  <si>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</si>
  <si>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</si>
  <si>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</si>
  <si>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</si>
  <si>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</si>
  <si>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</si>
  <si>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</si>
  <si>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</si>
  <si>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</si>
  <si>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</si>
  <si>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</si>
  <si>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</si>
  <si>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</si>
  <si>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</si>
  <si>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</si>
  <si>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</si>
  <si>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</si>
  <si>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</si>
  <si>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</si>
  <si>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</si>
  <si>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</si>
  <si>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</si>
  <si>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</si>
  <si>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</si>
  <si>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</si>
  <si>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</si>
  <si>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</si>
  <si>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</si>
  <si>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</si>
  <si>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</si>
  <si>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</si>
  <si>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</si>
  <si>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</si>
  <si>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</si>
  <si>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</si>
  <si>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</si>
  <si>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</si>
  <si>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</si>
  <si>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</si>
  <si>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</si>
  <si>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</si>
  <si>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</si>
  <si>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</si>
  <si>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</si>
  <si>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</si>
  <si>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</si>
  <si>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</si>
  <si>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</si>
  <si>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</si>
  <si>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</si>
  <si>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</si>
  <si>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</si>
  <si>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</si>
  <si>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</si>
  <si>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</si>
  <si>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</si>
  <si>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</si>
  <si>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</si>
  <si>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</si>
  <si>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</si>
  <si>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</si>
  <si>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</si>
  <si>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</si>
  <si>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</si>
  <si>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</si>
  <si>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</si>
  <si>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</si>
  <si>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</si>
  <si>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</si>
  <si>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</si>
  <si>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</si>
  <si>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</si>
  <si>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</si>
  <si>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</si>
  <si>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</si>
  <si>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</si>
  <si>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</si>
  <si>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</si>
  <si>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</si>
  <si>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</si>
  <si>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</si>
  <si>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</si>
  <si>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</si>
  <si>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</si>
  <si>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</si>
  <si>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</si>
  <si>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</si>
  <si>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</si>
  <si>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</si>
  <si>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</si>
  <si>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</si>
  <si>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</si>
  <si>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</si>
  <si>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</si>
  <si>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</si>
  <si>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</si>
  <si>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</si>
  <si>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</si>
  <si>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</si>
  <si>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</si>
  <si>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</si>
  <si>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</si>
  <si>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</si>
  <si>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</si>
  <si>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</si>
  <si>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</si>
  <si>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</si>
  <si>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</si>
  <si>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</si>
  <si>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</si>
  <si>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</si>
  <si>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</si>
  <si>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</si>
  <si>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</si>
  <si>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</si>
  <si>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</si>
  <si>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</si>
  <si>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</si>
  <si>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</si>
  <si>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</si>
  <si>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</si>
  <si>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</si>
  <si>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</si>
  <si>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</si>
  <si>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</si>
  <si>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</si>
  <si>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</si>
  <si>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</si>
  <si>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</si>
  <si>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</si>
  <si>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</si>
  <si>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</si>
  <si>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</si>
  <si>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</si>
  <si>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</si>
  <si>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</si>
  <si>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</si>
  <si>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</si>
  <si>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</si>
  <si>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</si>
  <si>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</si>
  <si>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</si>
  <si>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</si>
  <si>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</si>
  <si>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</si>
  <si>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</si>
  <si>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</si>
  <si>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</si>
  <si>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</si>
  <si>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</si>
  <si>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</si>
  <si>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</si>
  <si>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</si>
  <si>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</si>
  <si>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</si>
  <si>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</si>
  <si>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</si>
  <si>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</si>
  <si>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</si>
  <si>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</si>
  <si>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</si>
  <si>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</si>
  <si>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</si>
  <si>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</si>
  <si>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</si>
  <si>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</si>
  <si>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</si>
  <si>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</si>
  <si>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</si>
  <si>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</si>
  <si>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</si>
  <si>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</si>
  <si>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</si>
  <si>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</si>
  <si>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</si>
  <si>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</si>
  <si>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</si>
  <si>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</si>
  <si>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</si>
  <si>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</si>
  <si>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</si>
  <si>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</si>
  <si>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</si>
  <si>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</si>
  <si>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</si>
  <si>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</si>
  <si>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</si>
  <si>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</si>
  <si>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</si>
  <si>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</si>
  <si>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</si>
  <si>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</si>
  <si>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</si>
  <si>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</si>
  <si>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</si>
  <si>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</si>
  <si>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</si>
  <si>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</si>
  <si>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</si>
  <si>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</si>
  <si>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</si>
  <si>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</si>
  <si>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</si>
  <si>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</si>
  <si>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</si>
  <si>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</si>
  <si>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</si>
  <si>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</si>
  <si>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</si>
  <si>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</si>
  <si>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</si>
  <si>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</si>
  <si>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</si>
  <si>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</si>
  <si>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</si>
  <si>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</si>
  <si>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</si>
  <si>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</si>
  <si>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</si>
  <si>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</si>
  <si>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</si>
  <si>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</si>
  <si>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</si>
  <si>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</si>
  <si>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</si>
  <si>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</si>
  <si>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</si>
  <si>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</si>
  <si>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</si>
  <si>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</si>
  <si>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</si>
  <si>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</si>
  <si>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</si>
  <si>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</si>
  <si>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</si>
  <si>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</si>
  <si>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</si>
  <si>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</si>
  <si>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</si>
  <si>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</si>
  <si>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</si>
  <si>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</si>
  <si>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</si>
  <si>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</si>
  <si>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</si>
  <si>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</si>
  <si>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</si>
  <si>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</si>
  <si>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</si>
  <si>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</si>
  <si>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</si>
  <si>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</si>
  <si>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</si>
  <si>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</si>
  <si>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</si>
  <si>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</si>
  <si>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</si>
  <si>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</si>
  <si>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</si>
  <si>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</si>
  <si>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</si>
  <si>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</si>
  <si>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</si>
  <si>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</si>
  <si>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</si>
  <si>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</si>
  <si>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</si>
  <si>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</si>
  <si>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</si>
  <si>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</si>
  <si>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</si>
  <si>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</si>
  <si>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</si>
  <si>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</si>
  <si>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</si>
  <si>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</si>
  <si>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</si>
  <si>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</si>
  <si>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</si>
  <si>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</si>
  <si>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</si>
  <si>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</si>
  <si>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</si>
  <si>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</si>
  <si>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</si>
  <si>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</si>
  <si>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</si>
  <si>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</si>
  <si>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</si>
  <si>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</si>
  <si>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</si>
  <si>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</si>
  <si>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</si>
  <si>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</si>
  <si>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</si>
  <si>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</si>
  <si>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</si>
  <si>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</si>
  <si>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</si>
  <si>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</si>
  <si>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</si>
  <si>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</si>
  <si>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</si>
  <si>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</si>
  <si>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</si>
  <si>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</si>
  <si>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</si>
  <si>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</si>
  <si>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</si>
  <si>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</si>
  <si>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</si>
  <si>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</si>
  <si>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</si>
  <si>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</si>
  <si>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</si>
  <si>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</si>
  <si>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</si>
  <si>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</si>
  <si>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</si>
  <si>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</si>
  <si>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</si>
  <si>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</si>
  <si>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</si>
  <si>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</si>
  <si>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</si>
  <si>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</si>
  <si>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</si>
  <si>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</si>
  <si>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</si>
  <si>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</si>
  <si>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</si>
  <si>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</si>
  <si>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</si>
  <si>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</si>
  <si>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</si>
  <si>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</si>
  <si>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</si>
  <si>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</si>
  <si>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</si>
  <si>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</si>
  <si>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</si>
  <si>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</si>
  <si>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</si>
  <si>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</si>
  <si>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</si>
  <si>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</si>
  <si>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</si>
  <si>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</si>
  <si>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</si>
  <si>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</si>
  <si>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</si>
  <si>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</si>
  <si>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</si>
  <si>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</si>
  <si>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</si>
  <si>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</si>
  <si>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</si>
  <si>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</si>
  <si>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</si>
  <si>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</si>
  <si>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</si>
  <si>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</si>
  <si>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</si>
  <si>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</si>
  <si>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</si>
  <si>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</si>
  <si>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</si>
  <si>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</si>
  <si>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</si>
  <si>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</si>
  <si>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</si>
  <si>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</si>
  <si>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</si>
  <si>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</si>
  <si>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</si>
  <si>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</si>
  <si>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</si>
  <si>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</si>
  <si>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</si>
  <si>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</si>
  <si>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</si>
  <si>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</si>
  <si>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</si>
  <si>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</si>
  <si>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</si>
  <si>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</si>
  <si>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</si>
  <si>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</si>
  <si>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</si>
  <si>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</si>
  <si>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</si>
  <si>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</si>
  <si>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</si>
  <si>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</si>
  <si>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</si>
  <si>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</si>
  <si>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</si>
  <si>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</si>
  <si>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</si>
  <si>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</si>
  <si>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</si>
  <si>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</si>
  <si>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</si>
  <si>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</si>
  <si>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</si>
  <si>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</si>
  <si>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</si>
  <si>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</si>
  <si>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</si>
  <si>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</si>
  <si>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</si>
  <si>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</si>
  <si>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</si>
  <si>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</si>
  <si>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</si>
  <si>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</si>
  <si>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</si>
  <si>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</si>
  <si>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</si>
  <si>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</si>
  <si>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</si>
  <si>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</si>
  <si>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</si>
  <si>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</si>
  <si>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</si>
  <si>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</si>
  <si>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</si>
  <si>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</si>
  <si>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</si>
  <si>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</si>
  <si>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</si>
  <si>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</si>
  <si>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</si>
  <si>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</si>
  <si>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</si>
  <si>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</si>
  <si>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</si>
  <si>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</si>
  <si>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</si>
  <si>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</si>
  <si>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</si>
  <si>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</si>
  <si>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</si>
  <si>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</si>
  <si>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</si>
  <si>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</si>
  <si>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</si>
  <si>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</si>
  <si>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</si>
  <si>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</si>
  <si>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</si>
  <si>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</si>
  <si>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</si>
  <si>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</si>
  <si>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</si>
  <si>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</si>
  <si>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</si>
  <si>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</si>
  <si>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</si>
  <si>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</si>
  <si>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</si>
  <si>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</si>
  <si>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</si>
  <si>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</si>
  <si>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</si>
  <si>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</si>
  <si>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</si>
  <si>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</si>
  <si>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</si>
  <si>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</si>
  <si>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</si>
  <si>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</si>
  <si>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</si>
  <si>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</si>
  <si>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</si>
  <si>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</si>
  <si>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</si>
  <si>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</si>
  <si>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</si>
  <si>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</si>
  <si>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</si>
  <si>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</si>
  <si>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</si>
  <si>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</si>
  <si>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</si>
  <si>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</si>
  <si>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</si>
  <si>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</si>
  <si>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</si>
  <si>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</si>
  <si>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</si>
  <si>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</si>
  <si>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</si>
  <si>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</si>
  <si>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</si>
  <si>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</si>
  <si>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</si>
  <si>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</si>
  <si>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</si>
  <si>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</si>
  <si>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</si>
  <si>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</si>
  <si>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</si>
  <si>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</si>
  <si>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</si>
  <si>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</si>
  <si>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</si>
  <si>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</si>
  <si>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</si>
  <si>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</si>
  <si>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</si>
  <si>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</si>
  <si>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</si>
  <si>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</si>
  <si>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</si>
  <si>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</si>
  <si>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</si>
  <si>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</si>
  <si>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</si>
  <si>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</si>
  <si>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</si>
  <si>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</si>
  <si>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</si>
  <si>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</si>
  <si>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</si>
  <si>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</si>
  <si>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</si>
  <si>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</si>
  <si>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</si>
  <si>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</si>
  <si>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</si>
  <si>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</si>
  <si>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</si>
  <si>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</si>
  <si>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</si>
  <si>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</si>
  <si>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</si>
  <si>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</si>
  <si>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</si>
  <si>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</si>
  <si>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</si>
  <si>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</si>
  <si>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</si>
  <si>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</si>
  <si>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</si>
  <si>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</si>
  <si>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</si>
  <si>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</si>
  <si>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</si>
  <si>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</si>
  <si>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</si>
  <si>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</si>
  <si>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</si>
  <si>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</si>
  <si>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</si>
  <si>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</si>
  <si>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</si>
  <si>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</si>
  <si>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</si>
  <si>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</si>
  <si>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</si>
  <si>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</si>
  <si>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</si>
  <si>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</si>
  <si>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</si>
  <si>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</si>
  <si>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</si>
  <si>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</si>
  <si>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</si>
  <si>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</si>
  <si>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</si>
  <si>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</si>
  <si>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</si>
  <si>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</si>
  <si>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</si>
  <si>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</si>
  <si>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</si>
  <si>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</si>
  <si>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</si>
  <si>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</si>
  <si>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</si>
  <si>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</si>
  <si>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</si>
  <si>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</si>
  <si>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</si>
  <si>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</si>
  <si>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</si>
  <si>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</si>
  <si>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</si>
  <si>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</si>
  <si>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</si>
  <si>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</si>
  <si>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</si>
  <si>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</si>
  <si>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</si>
  <si>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</si>
  <si>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</si>
  <si>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</si>
  <si>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</si>
  <si>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</si>
  <si>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</si>
  <si>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</si>
  <si>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</si>
  <si>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</si>
  <si>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</si>
  <si>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</si>
  <si>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</si>
  <si>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</si>
  <si>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</si>
  <si>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</si>
  <si>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</si>
  <si>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</si>
  <si>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</si>
  <si>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</si>
  <si>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</si>
  <si>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</si>
  <si>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</si>
  <si>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</si>
  <si>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</si>
  <si>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</si>
  <si>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</si>
  <si>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</si>
  <si>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</si>
  <si>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</si>
  <si>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</si>
  <si>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</si>
  <si>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</si>
  <si>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</si>
  <si>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</si>
  <si>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</si>
  <si>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</si>
  <si>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</si>
  <si>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</si>
  <si>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</si>
  <si>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</si>
  <si>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</si>
  <si>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</si>
  <si>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</si>
  <si>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</si>
  <si>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</si>
  <si>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</si>
  <si>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</si>
  <si>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</si>
  <si>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</si>
  <si>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</si>
  <si>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</si>
  <si>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</si>
  <si>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</si>
  <si>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</si>
  <si>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</si>
  <si>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</si>
  <si>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</si>
  <si>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</si>
  <si>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</si>
  <si>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</si>
  <si>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</si>
  <si>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</si>
  <si>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</si>
  <si>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</si>
  <si>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</si>
  <si>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</si>
  <si>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</si>
  <si>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</si>
  <si>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</si>
  <si>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</si>
  <si>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</si>
  <si>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</si>
  <si>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</si>
  <si>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</si>
  <si>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</si>
  <si>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</si>
  <si>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</si>
  <si>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</si>
  <si>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</si>
  <si>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</si>
  <si>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</si>
  <si>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</si>
  <si>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</si>
  <si>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</si>
  <si>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</si>
  <si>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</si>
  <si>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</si>
  <si>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</si>
  <si>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</si>
  <si>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</si>
  <si>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</si>
  <si>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</si>
  <si>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</si>
  <si>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</si>
  <si>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</si>
  <si>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</si>
  <si>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</si>
  <si>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</si>
  <si>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</si>
  <si>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</si>
  <si>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</si>
  <si>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</si>
  <si>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</si>
  <si>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</si>
  <si>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</si>
  <si>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</si>
  <si>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</si>
  <si>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</si>
  <si>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</si>
  <si>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</si>
  <si>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</si>
  <si>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</si>
  <si>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</si>
  <si>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</si>
  <si>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</si>
  <si>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</si>
  <si>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</si>
  <si>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</si>
  <si>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</si>
  <si>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</si>
  <si>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</si>
  <si>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</si>
  <si>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</si>
  <si>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</si>
  <si>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</si>
  <si>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</si>
  <si>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</si>
  <si>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</si>
  <si>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</si>
  <si>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</si>
  <si>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</si>
  <si>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</si>
  <si>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</si>
  <si>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</si>
  <si>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</si>
  <si>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</si>
  <si>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</si>
  <si>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</si>
  <si>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</si>
  <si>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</si>
  <si>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</si>
  <si>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</si>
  <si>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</si>
  <si>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</si>
  <si>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</si>
  <si>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</si>
  <si>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</si>
  <si>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</si>
  <si>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</si>
  <si>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</si>
  <si>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</si>
  <si>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</si>
  <si>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</si>
  <si>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</si>
  <si>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</si>
  <si>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</si>
  <si>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</si>
  <si>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</si>
  <si>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</si>
  <si>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</si>
  <si>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</si>
  <si>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</si>
  <si>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</si>
  <si>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</si>
  <si>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</si>
  <si>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</si>
  <si>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</si>
  <si>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</si>
  <si>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</si>
  <si>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</si>
  <si>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</si>
  <si>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</si>
  <si>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</si>
  <si>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</si>
  <si>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</si>
  <si>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</si>
  <si>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</si>
  <si>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</si>
  <si>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</si>
  <si>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</si>
  <si>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</si>
  <si>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</si>
  <si>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</si>
  <si>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</si>
  <si>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</si>
  <si>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</si>
  <si>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</si>
  <si>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</si>
  <si>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</si>
  <si>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</si>
  <si>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</si>
  <si>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</si>
  <si>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</si>
  <si>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</si>
  <si>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</si>
  <si>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</si>
  <si>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</si>
  <si>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</si>
  <si>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</si>
  <si>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</si>
  <si>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</si>
  <si>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</si>
  <si>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</si>
  <si>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</si>
  <si>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</si>
  <si>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</si>
  <si>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</si>
  <si>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</si>
  <si>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</si>
  <si>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</si>
  <si>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</si>
  <si>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</si>
  <si>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</si>
  <si>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</si>
  <si>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</si>
  <si>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</si>
  <si>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</si>
  <si>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</si>
  <si>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</si>
  <si>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</si>
  <si>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</si>
  <si>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</si>
  <si>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</si>
  <si>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</si>
  <si>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</si>
  <si>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</si>
  <si>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</si>
  <si>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</si>
  <si>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</si>
  <si>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</si>
  <si>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</si>
  <si>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</si>
  <si>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</si>
  <si>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</si>
  <si>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</si>
  <si>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</si>
  <si>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</si>
  <si>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</si>
  <si>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</si>
  <si>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</si>
  <si>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</si>
  <si>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</si>
  <si>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</si>
  <si>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</si>
  <si>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</si>
  <si>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</si>
  <si>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</si>
  <si>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</si>
  <si>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</si>
  <si>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</si>
  <si>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</si>
  <si>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</si>
  <si>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</si>
  <si>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</si>
  <si>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</si>
  <si>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</si>
  <si>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</si>
  <si>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</si>
  <si>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</si>
  <si>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</si>
  <si>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</si>
  <si>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</si>
  <si>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</si>
  <si>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</si>
  <si>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</si>
  <si>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</si>
  <si>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</si>
  <si>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</si>
  <si>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</si>
  <si>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</si>
  <si>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</si>
  <si>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</si>
  <si>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</si>
  <si>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</si>
  <si>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</si>
  <si>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</si>
  <si>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</si>
  <si>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</si>
  <si>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</si>
  <si>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</si>
  <si>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</si>
  <si>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</si>
  <si>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</si>
  <si>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</si>
  <si>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</si>
  <si>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</si>
  <si>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</si>
  <si>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</si>
  <si>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</si>
  <si>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</si>
  <si>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</si>
  <si>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</si>
  <si>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</si>
  <si>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</si>
  <si>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</si>
  <si>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</si>
  <si>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</si>
  <si>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</si>
  <si>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</si>
  <si>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</si>
  <si>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</si>
  <si>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</si>
  <si>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</si>
  <si>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</si>
  <si>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</si>
  <si>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</si>
  <si>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</si>
  <si>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</si>
  <si>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</si>
  <si>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</si>
  <si>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</si>
  <si>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</si>
  <si>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</si>
  <si>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</si>
  <si>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</si>
  <si>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</si>
  <si>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</si>
  <si>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</si>
  <si>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</si>
  <si>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</si>
  <si>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</si>
  <si>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</si>
  <si>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</si>
  <si>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</si>
  <si>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</si>
  <si>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</si>
  <si>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</si>
  <si>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</si>
  <si>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</si>
  <si>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</si>
  <si>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</si>
  <si>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</si>
  <si>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</si>
  <si>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</si>
  <si>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</si>
  <si>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</si>
  <si>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</si>
  <si>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</si>
  <si>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</si>
  <si>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</si>
  <si>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</si>
  <si>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</si>
  <si>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</si>
  <si>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</si>
  <si>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</si>
  <si>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</si>
  <si>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</si>
  <si>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</si>
  <si>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</si>
  <si>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</si>
  <si>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</si>
  <si>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</si>
  <si>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</si>
  <si>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</si>
  <si>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</si>
  <si>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</si>
  <si>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</si>
  <si>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</si>
  <si>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</si>
  <si>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</si>
  <si>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</si>
  <si>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</si>
  <si>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</si>
  <si>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</si>
  <si>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</si>
  <si>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</si>
  <si>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</si>
  <si>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</si>
  <si>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</si>
  <si>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</si>
  <si>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</si>
  <si>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</si>
  <si>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</si>
  <si>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</si>
  <si>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</si>
  <si>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</si>
  <si>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</si>
  <si>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</si>
  <si>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</si>
  <si>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</si>
  <si>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</si>
  <si>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</si>
  <si>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</si>
  <si>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</si>
  <si>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</si>
  <si>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</si>
  <si>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</si>
  <si>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</si>
  <si>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</si>
  <si>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</si>
  <si>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</si>
  <si>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</si>
  <si>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</si>
  <si>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</si>
  <si>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</si>
  <si>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</si>
  <si>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</si>
  <si>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</si>
  <si>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</si>
  <si>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</si>
  <si>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</si>
  <si>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</si>
  <si>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</si>
  <si>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</si>
  <si>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</si>
  <si>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</si>
  <si>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</si>
  <si>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</si>
  <si>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</si>
  <si>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</si>
  <si>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</si>
  <si>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</si>
  <si>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</si>
  <si>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</si>
  <si>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</si>
  <si>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</si>
  <si>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</si>
  <si>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</si>
  <si>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</si>
  <si>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</si>
  <si>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</si>
  <si>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</si>
  <si>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</si>
  <si>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</si>
  <si>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</si>
  <si>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</si>
  <si>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</si>
  <si>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</si>
  <si>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</si>
  <si>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</si>
  <si>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</si>
  <si>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</si>
  <si>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</si>
  <si>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</si>
  <si>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</si>
  <si>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</si>
  <si>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</si>
  <si>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</si>
  <si>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</si>
  <si>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</si>
  <si>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</si>
  <si>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</si>
  <si>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</si>
  <si>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</si>
  <si>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</si>
  <si>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</si>
  <si>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</si>
  <si>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</si>
  <si>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</si>
  <si>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</si>
  <si>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</si>
  <si>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</si>
  <si>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</si>
  <si>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</si>
  <si>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</si>
  <si>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</si>
  <si>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</si>
  <si>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</si>
  <si>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</si>
  <si>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</si>
  <si>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</si>
  <si>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</si>
  <si>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</si>
  <si>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</si>
  <si>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</si>
  <si>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</si>
  <si>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</si>
  <si>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</si>
  <si>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</si>
  <si>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</si>
  <si>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</si>
  <si>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</si>
  <si>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</si>
  <si>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</si>
  <si>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</si>
  <si>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</si>
  <si>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</si>
  <si>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</si>
  <si>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</si>
  <si>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</si>
  <si>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</si>
  <si>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</si>
  <si>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</si>
  <si>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</si>
  <si>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</si>
  <si>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</si>
  <si>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</si>
  <si>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</si>
  <si>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</si>
  <si>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</si>
  <si>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</si>
  <si>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</si>
  <si>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</si>
  <si>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</si>
  <si>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</si>
  <si>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</si>
  <si>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</si>
  <si>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</si>
  <si>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</si>
  <si>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</si>
  <si>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</si>
  <si>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</si>
  <si>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</si>
  <si>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</si>
  <si>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</si>
  <si>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</si>
  <si>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</si>
  <si>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</si>
  <si>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</si>
  <si>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</si>
  <si>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</si>
  <si>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</si>
  <si>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</si>
  <si>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</si>
  <si>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</si>
  <si>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</si>
  <si>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</si>
  <si>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</si>
  <si>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</si>
  <si>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</si>
  <si>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</si>
  <si>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</si>
  <si>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</si>
  <si>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</si>
  <si>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</si>
  <si>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</si>
  <si>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</si>
  <si>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</si>
  <si>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</si>
  <si>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</si>
  <si>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</si>
  <si>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</si>
  <si>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</si>
  <si>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</si>
  <si>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</si>
  <si>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</si>
  <si>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</si>
  <si>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</si>
  <si>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</si>
  <si>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</si>
  <si>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</si>
  <si>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</si>
  <si>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</si>
  <si>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</si>
  <si>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</si>
  <si>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</si>
  <si>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</si>
  <si>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</si>
  <si>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</si>
  <si>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</si>
  <si>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</si>
  <si>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</si>
  <si>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</si>
  <si>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</si>
  <si>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</si>
  <si>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</si>
  <si>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</si>
  <si>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</si>
  <si>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</si>
  <si>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</si>
  <si>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</si>
  <si>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</si>
  <si>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</si>
  <si>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</si>
  <si>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</si>
  <si>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</si>
  <si>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</si>
  <si>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</si>
  <si>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</si>
  <si>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</si>
  <si>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</si>
  <si>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</si>
  <si>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</si>
  <si>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</si>
  <si>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</si>
  <si>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</si>
  <si>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</si>
  <si>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</si>
  <si>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</si>
  <si>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</si>
  <si>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</si>
  <si>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</si>
  <si>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</si>
  <si>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</si>
  <si>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</si>
  <si>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</si>
  <si>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</si>
  <si>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</si>
  <si>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</si>
  <si>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</si>
  <si>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</si>
  <si>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</si>
  <si>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</si>
  <si>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</si>
  <si>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</si>
  <si>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</si>
  <si>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</si>
  <si>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</si>
  <si>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</si>
  <si>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</si>
  <si>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</si>
  <si>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</si>
  <si>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</si>
  <si>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</si>
  <si>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</si>
  <si>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</si>
  <si>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</si>
  <si>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</si>
  <si>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</si>
  <si>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</si>
  <si>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</si>
  <si>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</si>
  <si>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</si>
  <si>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</si>
  <si>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</si>
  <si>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</si>
  <si>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</si>
  <si>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</si>
  <si>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</si>
  <si>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</si>
  <si>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</si>
  <si>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</si>
  <si>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</si>
  <si>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</si>
  <si>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</si>
  <si>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</si>
  <si>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</si>
  <si>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</si>
  <si>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</si>
  <si>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</si>
  <si>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</si>
  <si>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</si>
  <si>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</si>
  <si>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</si>
  <si>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</si>
  <si>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</si>
  <si>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</si>
  <si>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</si>
  <si>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</si>
  <si>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</si>
  <si>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</si>
  <si>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</si>
  <si>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</si>
  <si>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</si>
  <si>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</si>
  <si>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</si>
  <si>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</si>
  <si>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</si>
  <si>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</si>
  <si>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</si>
  <si>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</si>
  <si>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</si>
  <si>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</si>
  <si>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</si>
  <si>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</si>
  <si>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</si>
  <si>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</si>
  <si>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</si>
  <si>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</si>
  <si>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</si>
  <si>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</si>
  <si>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</si>
  <si>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</si>
  <si>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</si>
  <si>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</si>
  <si>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</si>
  <si>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</si>
  <si>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</si>
  <si>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</si>
  <si>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</si>
  <si>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</si>
  <si>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</si>
  <si>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</si>
  <si>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</si>
  <si>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</si>
  <si>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</si>
  <si>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</si>
  <si>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</si>
  <si>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</si>
  <si>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</si>
  <si>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</si>
  <si>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</si>
  <si>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</si>
  <si>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</si>
  <si>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</si>
  <si>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</si>
  <si>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</si>
  <si>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</si>
  <si>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</si>
  <si>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</si>
  <si>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</si>
  <si>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</si>
  <si>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</si>
  <si>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</si>
  <si>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</si>
  <si>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</si>
  <si>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</si>
  <si>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</si>
  <si>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</si>
  <si>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</si>
  <si>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</si>
  <si>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</si>
  <si>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</si>
  <si>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</si>
  <si>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</si>
  <si>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</si>
  <si>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</si>
  <si>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</si>
  <si>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</si>
  <si>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</si>
  <si>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</si>
  <si>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</si>
  <si>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</si>
  <si>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</si>
  <si>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</si>
  <si>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</si>
  <si>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</si>
  <si>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</si>
  <si>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</si>
  <si>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</si>
  <si>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</si>
  <si>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</si>
  <si>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</si>
  <si>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</si>
  <si>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</si>
  <si>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</si>
  <si>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</si>
  <si>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</si>
  <si>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</si>
  <si>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</si>
  <si>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</si>
  <si>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</si>
  <si>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</si>
  <si>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</si>
  <si>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</si>
  <si>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</si>
  <si>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</si>
  <si>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</si>
  <si>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</si>
  <si>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</si>
  <si>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</si>
  <si>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</si>
  <si>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</si>
  <si>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</si>
  <si>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</si>
  <si>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</si>
  <si>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</si>
  <si>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</si>
  <si>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</si>
  <si>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</si>
  <si>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</si>
  <si>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</si>
  <si>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</si>
  <si>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</si>
  <si>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</si>
  <si>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</si>
  <si>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</si>
  <si>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</si>
  <si>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</si>
  <si>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</si>
  <si>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</si>
  <si>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</si>
  <si>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</si>
  <si>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</si>
  <si>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</si>
  <si>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</si>
  <si>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</si>
  <si>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</si>
  <si>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</si>
  <si>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</si>
  <si>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</si>
  <si>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</si>
  <si>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</si>
  <si>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</si>
  <si>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</si>
  <si>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</si>
  <si>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</si>
  <si>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</si>
  <si>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</si>
  <si>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</si>
  <si>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</si>
  <si>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</si>
  <si>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</si>
  <si>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</si>
  <si>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</si>
  <si>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</si>
  <si>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</si>
  <si>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</si>
  <si>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</si>
  <si>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</si>
  <si>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</si>
  <si>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</si>
  <si>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</si>
  <si>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</si>
  <si>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</si>
  <si>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</si>
  <si>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</si>
  <si>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</si>
  <si>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</si>
  <si>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</si>
  <si>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</si>
  <si>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</si>
  <si>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</si>
  <si>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</si>
  <si>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</si>
  <si>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</si>
  <si>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</si>
  <si>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</si>
  <si>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</si>
  <si>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</si>
  <si>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</si>
  <si>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</si>
  <si>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</si>
  <si>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</si>
  <si>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</si>
  <si>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</si>
  <si>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</si>
  <si>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</si>
  <si>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</si>
  <si>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</si>
  <si>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</si>
  <si>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</si>
  <si>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</si>
  <si>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</si>
  <si>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</si>
  <si>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</si>
  <si>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</si>
  <si>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</si>
  <si>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</si>
  <si>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</si>
  <si>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</si>
  <si>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</si>
  <si>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</si>
  <si>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</si>
  <si>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</si>
  <si>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</si>
  <si>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</si>
  <si>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</si>
  <si>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</si>
  <si>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</si>
  <si>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</si>
  <si>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</si>
  <si>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</si>
  <si>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</si>
  <si>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</si>
  <si>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</si>
  <si>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</si>
  <si>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</si>
  <si>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</si>
  <si>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</si>
  <si>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</si>
  <si>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</si>
  <si>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</si>
  <si>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</si>
  <si>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</si>
  <si>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</si>
  <si>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</si>
  <si>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</si>
  <si>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</si>
  <si>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</si>
  <si>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</si>
  <si>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</si>
  <si>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</si>
  <si>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</si>
  <si>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</si>
  <si>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</si>
  <si>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</si>
  <si>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</si>
  <si>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</si>
  <si>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</si>
  <si>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</si>
  <si>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</si>
  <si>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</si>
  <si>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</si>
  <si>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</si>
  <si>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</si>
  <si>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</si>
  <si>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</si>
  <si>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</si>
  <si>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</si>
  <si>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</si>
  <si>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</si>
  <si>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</si>
  <si>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</si>
  <si>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</si>
  <si>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</si>
  <si>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</si>
  <si>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</si>
  <si>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</si>
  <si>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</si>
  <si>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</si>
  <si>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</si>
  <si>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</si>
  <si>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</si>
  <si>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</si>
  <si>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</si>
  <si>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</si>
  <si>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</si>
  <si>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</si>
  <si>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</si>
  <si>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</si>
  <si>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</si>
  <si>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</si>
  <si>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</si>
  <si>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</si>
  <si>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</si>
  <si>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</si>
  <si>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</si>
  <si>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</si>
  <si>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</si>
  <si>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</si>
  <si>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</si>
  <si>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</si>
  <si>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</si>
  <si>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</si>
  <si>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</si>
  <si>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</si>
  <si>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</si>
  <si>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</si>
  <si>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</si>
  <si>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</si>
  <si>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</si>
  <si>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</si>
  <si>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</si>
  <si>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</si>
  <si>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</si>
  <si>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</si>
  <si>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</si>
  <si>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</si>
  <si>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</si>
  <si>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</si>
  <si>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</si>
  <si>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</si>
  <si>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</si>
  <si>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</si>
  <si>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</si>
  <si>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</si>
  <si>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</si>
  <si>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</si>
  <si>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</si>
  <si>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</si>
  <si>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</si>
  <si>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</si>
  <si>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</si>
  <si>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</si>
  <si>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</si>
  <si>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</si>
  <si>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</si>
  <si>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</si>
  <si>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</si>
  <si>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</si>
  <si>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</si>
  <si>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</si>
  <si>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</si>
  <si>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</si>
  <si>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</si>
  <si>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</si>
  <si>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</si>
  <si>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</si>
  <si>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</si>
  <si>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</si>
  <si>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</si>
  <si>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</si>
  <si>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</si>
  <si>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</si>
  <si>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</si>
  <si>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</si>
  <si>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</si>
  <si>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</si>
  <si>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</si>
  <si>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</si>
  <si>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</si>
  <si>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</si>
  <si>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</si>
  <si>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</si>
  <si>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</si>
  <si>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</si>
  <si>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</si>
  <si>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</si>
  <si>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</si>
  <si>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</si>
  <si>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</si>
  <si>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</si>
  <si>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</si>
  <si>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</si>
  <si>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</si>
  <si>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</si>
  <si>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</si>
  <si>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</si>
  <si>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</si>
  <si>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</si>
  <si>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</si>
  <si>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</si>
  <si>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</si>
  <si>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</si>
  <si>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</si>
  <si>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</si>
  <si>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</si>
  <si>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</si>
  <si>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</si>
  <si>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</si>
  <si>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</si>
  <si>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</si>
  <si>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</si>
  <si>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</si>
  <si>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</si>
  <si>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</si>
  <si>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</si>
  <si>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</si>
  <si>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</si>
  <si>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</si>
  <si>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</si>
  <si>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</si>
  <si>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</si>
  <si>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</si>
  <si>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</si>
  <si>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</si>
  <si>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</si>
  <si>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</si>
  <si>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</si>
  <si>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</si>
  <si>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</si>
  <si>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</si>
  <si>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</si>
  <si>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</si>
  <si>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</si>
  <si>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</si>
  <si>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</si>
  <si>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</si>
  <si>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</si>
  <si>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</si>
  <si>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</si>
  <si>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</si>
  <si>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</si>
  <si>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</si>
  <si>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</si>
  <si>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</si>
  <si>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</si>
  <si>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</si>
  <si>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</si>
  <si>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</si>
  <si>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</si>
  <si>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</si>
  <si>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</si>
  <si>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</si>
  <si>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</si>
  <si>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</si>
  <si>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</si>
  <si>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</si>
  <si>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</si>
  <si>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</si>
  <si>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</si>
  <si>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</si>
  <si>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</si>
  <si>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</si>
  <si>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</si>
  <si>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</si>
  <si>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</si>
  <si>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</si>
  <si>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</si>
  <si>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</si>
  <si>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</si>
  <si>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</si>
  <si>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</si>
  <si>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</si>
  <si>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</si>
  <si>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</si>
  <si>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</si>
  <si>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</si>
  <si>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</si>
  <si>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</si>
  <si>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</si>
  <si>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</si>
  <si>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</si>
  <si>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</si>
  <si>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</si>
  <si>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</si>
  <si>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</si>
  <si>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</si>
  <si>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</si>
  <si>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</si>
  <si>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</si>
  <si>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</si>
  <si>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</si>
  <si>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</si>
  <si>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</si>
  <si>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</si>
  <si>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</si>
  <si>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</si>
  <si>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</si>
  <si>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</si>
  <si>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</si>
  <si>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</si>
  <si>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</si>
  <si>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</si>
  <si>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</si>
  <si>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</si>
  <si>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</si>
  <si>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</si>
  <si>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</si>
  <si>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</si>
  <si>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</si>
  <si>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</si>
  <si>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</si>
  <si>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</si>
  <si>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</si>
  <si>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</si>
  <si>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</si>
  <si>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</si>
  <si>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</si>
  <si>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</si>
  <si>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</si>
  <si>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</si>
  <si>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</si>
  <si>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</si>
  <si>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</si>
  <si>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</si>
  <si>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</si>
  <si>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</si>
  <si>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</si>
  <si>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</si>
  <si>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</si>
  <si>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</si>
  <si>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</si>
  <si>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</si>
  <si>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</si>
  <si>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</si>
  <si>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</si>
  <si>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</si>
  <si>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</si>
  <si>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</si>
  <si>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</si>
  <si>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</si>
  <si>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</si>
  <si>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</si>
  <si>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</si>
  <si>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</si>
  <si>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</si>
  <si>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</si>
  <si>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</si>
  <si>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</si>
  <si>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</si>
  <si>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</si>
  <si>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</si>
  <si>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</si>
  <si>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</si>
  <si>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</si>
  <si>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</si>
  <si>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</si>
  <si>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</si>
  <si>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</si>
  <si>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</si>
  <si>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</si>
  <si>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</si>
  <si>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</si>
  <si>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</si>
  <si>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</si>
  <si>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</si>
  <si>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</si>
  <si>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</si>
  <si>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</si>
  <si>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</si>
  <si>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</si>
  <si>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</si>
  <si>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</si>
  <si>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</si>
  <si>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</si>
  <si>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</si>
  <si>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</si>
  <si>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</si>
  <si>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</si>
  <si>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</si>
  <si>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</si>
  <si>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</si>
  <si>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</si>
  <si>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</si>
  <si>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</si>
  <si>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</si>
  <si>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</si>
  <si>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</si>
  <si>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</si>
  <si>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</si>
  <si>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</si>
  <si>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</si>
  <si>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</si>
  <si>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</si>
  <si>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</si>
  <si>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</si>
  <si>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</si>
  <si>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</si>
  <si>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</si>
  <si>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</si>
  <si>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</si>
  <si>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</si>
  <si>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</si>
  <si>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</si>
  <si>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</si>
  <si>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</si>
  <si>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</si>
  <si>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</si>
  <si>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</si>
  <si>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</si>
  <si>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</si>
  <si>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</si>
  <si>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</si>
  <si>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</si>
  <si>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</si>
  <si>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</si>
  <si>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</si>
  <si>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</si>
  <si>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</si>
  <si>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</si>
  <si>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</si>
  <si>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</si>
  <si>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</si>
  <si>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</si>
  <si>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</si>
  <si>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</si>
  <si>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</si>
  <si>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</si>
  <si>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</si>
  <si>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</si>
  <si>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</si>
  <si>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</si>
  <si>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</si>
  <si>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</si>
  <si>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</si>
  <si>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</si>
  <si>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</si>
  <si>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</si>
  <si>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</si>
  <si>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</si>
  <si>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</si>
  <si>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</si>
  <si>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</si>
  <si>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</si>
  <si>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</si>
  <si>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</si>
  <si>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</si>
  <si>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</si>
  <si>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</si>
  <si>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</si>
  <si>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</si>
  <si>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</si>
  <si>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</si>
  <si>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</si>
  <si>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</si>
  <si>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</si>
  <si>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</si>
  <si>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</si>
  <si>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</si>
  <si>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</si>
  <si>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</si>
  <si>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</si>
  <si>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</si>
  <si>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</si>
  <si>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</si>
  <si>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</si>
  <si>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</si>
  <si>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</si>
  <si>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</si>
  <si>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</si>
  <si>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</si>
  <si>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</si>
  <si>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</si>
  <si>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</si>
  <si>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</si>
  <si>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</si>
  <si>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</si>
  <si>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</si>
  <si>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</si>
  <si>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</si>
  <si>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</si>
  <si>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</si>
  <si>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</si>
  <si>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</si>
  <si>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</si>
  <si>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</si>
  <si>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</si>
  <si>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</si>
  <si>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</si>
  <si>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</si>
  <si>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</si>
  <si>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</si>
  <si>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</si>
  <si>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</si>
  <si>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</si>
  <si>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</si>
  <si>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</si>
  <si>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</si>
  <si>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</si>
  <si>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</si>
  <si>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</si>
  <si>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</si>
  <si>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</si>
  <si>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</si>
  <si>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</si>
  <si>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</si>
  <si>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</si>
  <si>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</si>
  <si>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</si>
  <si>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</si>
  <si>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</si>
  <si>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</si>
  <si>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</si>
  <si>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</si>
  <si>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</si>
  <si>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</si>
  <si>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</si>
  <si>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</si>
  <si>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</si>
  <si>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</si>
  <si>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</si>
  <si>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</si>
  <si>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</si>
  <si>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</si>
  <si>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</si>
  <si>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</si>
  <si>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</si>
  <si>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</si>
  <si>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</si>
  <si>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</si>
  <si>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</si>
  <si>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</si>
  <si>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</si>
  <si>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</si>
  <si>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</si>
  <si>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</si>
  <si>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</si>
  <si>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</si>
  <si>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</si>
  <si>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</si>
  <si>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</si>
  <si>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</si>
  <si>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</si>
  <si>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</si>
  <si>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</si>
  <si>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</si>
  <si>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</si>
  <si>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</si>
  <si>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</si>
  <si>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</si>
  <si>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</si>
  <si>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</si>
  <si>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</si>
  <si>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</si>
  <si>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</si>
  <si>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</si>
  <si>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</si>
  <si>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</si>
  <si>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</si>
  <si>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</si>
  <si>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</si>
  <si>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</si>
  <si>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</si>
  <si>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</si>
  <si>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</si>
  <si>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</si>
  <si>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</si>
  <si>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</si>
  <si>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</si>
  <si>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</si>
  <si>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</si>
  <si>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</si>
  <si>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</si>
  <si>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</si>
  <si>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</si>
  <si>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</si>
  <si>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</si>
  <si>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</si>
  <si>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</si>
  <si>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</si>
  <si>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</si>
  <si>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</si>
  <si>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</si>
  <si>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</si>
  <si>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</si>
  <si>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</si>
  <si>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</si>
  <si>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</si>
  <si>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</si>
  <si>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</si>
  <si>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</si>
  <si>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</si>
  <si>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</si>
  <si>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</si>
  <si>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</si>
  <si>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</si>
  <si>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</si>
  <si>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</si>
  <si>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</si>
  <si>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</si>
  <si>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</si>
  <si>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</si>
  <si>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</si>
  <si>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</si>
  <si>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</si>
  <si>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</si>
  <si>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</si>
  <si>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</si>
  <si>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</si>
  <si>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</si>
  <si>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</si>
  <si>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</si>
  <si>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</si>
  <si>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</si>
  <si>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</si>
  <si>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</si>
  <si>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</si>
  <si>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</si>
  <si>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</si>
  <si>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</si>
  <si>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</si>
  <si>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</si>
  <si>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</si>
  <si>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</si>
  <si>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</si>
  <si>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</si>
  <si>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</si>
  <si>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</si>
  <si>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</si>
  <si>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</si>
  <si>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</si>
  <si>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</si>
  <si>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</si>
  <si>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</si>
  <si>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</si>
  <si>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</si>
  <si>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</si>
  <si>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</si>
  <si>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</si>
  <si>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</si>
  <si>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</si>
  <si>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</si>
  <si>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</si>
  <si>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</si>
  <si>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</si>
  <si>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</si>
  <si>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</si>
  <si>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</si>
  <si>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</si>
  <si>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</si>
  <si>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</si>
  <si>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</si>
  <si>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</si>
  <si>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</si>
  <si>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</si>
  <si>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</si>
  <si>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</si>
  <si>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</si>
  <si>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</si>
  <si>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</si>
  <si>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</si>
  <si>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</si>
  <si>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</si>
  <si>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</si>
  <si>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</si>
  <si>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</si>
  <si>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</si>
  <si>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</si>
  <si>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</si>
  <si>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</si>
  <si>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</si>
  <si>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</si>
  <si>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</si>
  <si>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</si>
  <si>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</si>
  <si>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</si>
  <si>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</si>
  <si>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</si>
  <si>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</si>
  <si>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</si>
  <si>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</si>
  <si>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</si>
  <si>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</si>
  <si>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</si>
  <si>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</si>
  <si>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</si>
  <si>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</si>
  <si>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</si>
  <si>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</si>
  <si>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</si>
  <si>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</si>
  <si>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</si>
  <si>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</si>
  <si>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</si>
  <si>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</si>
  <si>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</si>
  <si>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</si>
  <si>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</si>
  <si>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</si>
  <si>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</si>
  <si>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</si>
  <si>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</si>
  <si>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</si>
  <si>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</si>
  <si>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</si>
  <si>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</si>
  <si>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</si>
  <si>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</si>
  <si>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</si>
  <si>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</si>
  <si>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</si>
  <si>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</si>
  <si>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</si>
  <si>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</si>
  <si>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</si>
  <si>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</si>
  <si>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</si>
  <si>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</si>
  <si>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</si>
  <si>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</si>
  <si>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</si>
  <si>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</si>
  <si>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</si>
  <si>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</si>
  <si>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</si>
  <si>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</si>
  <si>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</si>
  <si>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</si>
  <si>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</si>
  <si>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</si>
  <si>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</si>
  <si>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</si>
  <si>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</si>
  <si>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</si>
  <si>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</si>
  <si>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</si>
  <si>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</si>
  <si>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</si>
  <si>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</si>
  <si>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</si>
  <si>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</si>
  <si>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</si>
  <si>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</si>
  <si>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</si>
  <si>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</si>
  <si>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</si>
  <si>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</si>
  <si>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</si>
  <si>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</si>
  <si>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</si>
  <si>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</si>
  <si>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</si>
  <si>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</si>
  <si>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</si>
  <si>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</si>
  <si>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</si>
  <si>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</si>
  <si>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</si>
  <si>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</si>
  <si>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</si>
  <si>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</si>
  <si>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</si>
  <si>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</si>
  <si>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</si>
  <si>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</si>
  <si>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</si>
  <si>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</si>
  <si>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</si>
  <si>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</si>
  <si>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</si>
  <si>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</si>
  <si>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</si>
  <si>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</si>
  <si>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</si>
  <si>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</si>
  <si>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</si>
  <si>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</si>
  <si>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</si>
  <si>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</si>
  <si>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</si>
  <si>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</si>
  <si>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</si>
  <si>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</si>
  <si>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</si>
  <si>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</si>
  <si>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</si>
  <si>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</si>
  <si>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</si>
  <si>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</si>
  <si>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</si>
  <si>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</si>
  <si>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</si>
  <si>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</si>
  <si>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</si>
  <si>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</si>
  <si>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</si>
  <si>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</si>
  <si>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</si>
  <si>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</si>
  <si>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</si>
  <si>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</si>
  <si>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</si>
  <si>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</si>
  <si>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</si>
  <si>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</si>
  <si>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</si>
  <si>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</si>
  <si>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</si>
  <si>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</si>
  <si>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</si>
  <si>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</si>
  <si>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</si>
  <si>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</si>
  <si>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</si>
  <si>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</si>
  <si>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</si>
  <si>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</si>
  <si>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</si>
  <si>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</si>
  <si>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</si>
  <si>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</si>
  <si>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</si>
  <si>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</si>
  <si>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</si>
  <si>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</si>
  <si>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</si>
  <si>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</si>
  <si>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</si>
  <si>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</si>
  <si>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</si>
  <si>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</si>
  <si>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</si>
  <si>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</si>
  <si>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</si>
  <si>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</si>
  <si>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</si>
  <si>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</si>
  <si>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</si>
  <si>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</si>
  <si>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</si>
  <si>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</si>
  <si>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</si>
  <si>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</si>
  <si>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</si>
  <si>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</si>
  <si>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</si>
  <si>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</si>
  <si>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</si>
  <si>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</si>
  <si>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</si>
  <si>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</si>
  <si>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</si>
  <si>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</si>
  <si>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</si>
  <si>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</si>
  <si>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</si>
  <si>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</si>
  <si>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</si>
  <si>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</si>
  <si>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</si>
  <si>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</si>
  <si>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</si>
  <si>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</si>
  <si>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</si>
  <si>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</si>
  <si>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</si>
  <si>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</si>
  <si>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</si>
  <si>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</si>
  <si>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</si>
  <si>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</si>
  <si>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</si>
  <si>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</si>
  <si>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</si>
  <si>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</si>
  <si>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</si>
  <si>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</si>
  <si>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</si>
  <si>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</si>
  <si>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</si>
  <si>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</si>
  <si>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</si>
  <si>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</si>
  <si>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</si>
  <si>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</si>
  <si>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</si>
  <si>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</si>
  <si>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</si>
  <si>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</si>
  <si>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</si>
  <si>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</si>
  <si>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</si>
  <si>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</si>
  <si>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</si>
  <si>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</si>
  <si>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</si>
  <si>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</si>
  <si>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</si>
  <si>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</si>
  <si>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</si>
  <si>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</si>
  <si>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</si>
  <si>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</si>
  <si>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</si>
  <si>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</si>
  <si>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</si>
  <si>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</si>
  <si>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</si>
  <si>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</si>
  <si>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</si>
  <si>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</si>
  <si>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</si>
  <si>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</si>
  <si>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</si>
  <si>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</si>
  <si>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</si>
  <si>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</si>
  <si>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</si>
  <si>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</si>
  <si>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</si>
  <si>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</si>
  <si>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</si>
  <si>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</si>
  <si>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</si>
  <si>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</si>
  <si>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</si>
  <si>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</si>
  <si>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</si>
  <si>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</si>
  <si>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</si>
  <si>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</si>
  <si>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</si>
  <si>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</si>
  <si>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</si>
  <si>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</si>
  <si>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</si>
  <si>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</si>
  <si>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</si>
  <si>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</si>
  <si>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</si>
  <si>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</si>
  <si>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</si>
  <si>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</si>
  <si>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</si>
  <si>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</si>
  <si>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</si>
  <si>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</si>
  <si>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</si>
  <si>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</si>
  <si>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</si>
  <si>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</si>
  <si>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</si>
  <si>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</si>
  <si>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</si>
  <si>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</si>
  <si>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</si>
  <si>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</si>
  <si>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</si>
  <si>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</si>
  <si>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</si>
  <si>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</si>
  <si>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</si>
  <si>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</si>
  <si>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</si>
  <si>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</si>
  <si>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</si>
  <si>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</si>
  <si>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</si>
  <si>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</si>
  <si>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</si>
  <si>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</si>
  <si>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</si>
  <si>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</si>
  <si>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</si>
  <si>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</si>
  <si>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</si>
  <si>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</si>
  <si>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</si>
  <si>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</si>
  <si>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</si>
  <si>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</si>
  <si>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</si>
  <si>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</si>
  <si>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</si>
  <si>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</si>
  <si>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</si>
  <si>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</si>
  <si>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</si>
  <si>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</si>
  <si>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</si>
  <si>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</si>
  <si>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</si>
  <si>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</si>
  <si>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</si>
  <si>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</si>
  <si>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</si>
  <si>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</si>
  <si>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</si>
  <si>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</si>
  <si>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</si>
  <si>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</si>
  <si>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</si>
  <si>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</si>
  <si>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</si>
  <si>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</si>
  <si>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</si>
  <si>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</si>
  <si>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</si>
  <si>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</si>
  <si>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</si>
  <si>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</si>
  <si>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</si>
  <si>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</si>
  <si>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</si>
  <si>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</si>
  <si>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</si>
  <si>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</si>
  <si>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</si>
  <si>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</si>
  <si>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</si>
  <si>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</si>
  <si>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</si>
  <si>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</si>
  <si>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</si>
  <si>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</si>
  <si>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</si>
  <si>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</si>
  <si>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</si>
  <si>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</si>
  <si>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</si>
  <si>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</si>
  <si>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</si>
  <si>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</si>
  <si>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</si>
  <si>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</si>
  <si>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</si>
  <si>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</si>
  <si>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</si>
  <si>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</si>
  <si>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</si>
  <si>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</si>
  <si>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</si>
  <si>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</si>
  <si>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</si>
  <si>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</si>
  <si>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</si>
  <si>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</si>
  <si>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</si>
  <si>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</si>
  <si>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</si>
  <si>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</si>
  <si>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</si>
  <si>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</si>
  <si>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</si>
  <si>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</si>
  <si>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</si>
  <si>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</si>
  <si>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</si>
  <si>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</si>
  <si>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</si>
  <si>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</si>
  <si>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</si>
  <si>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</si>
  <si>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</si>
  <si>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</si>
  <si>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</si>
  <si>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</si>
  <si>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</si>
  <si>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</si>
  <si>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</si>
  <si>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</si>
  <si>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</si>
  <si>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</si>
  <si>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</si>
  <si>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</si>
  <si>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</si>
  <si>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</si>
  <si>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</si>
  <si>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</si>
  <si>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</si>
  <si>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</si>
  <si>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</si>
  <si>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</si>
  <si>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</si>
  <si>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</si>
  <si>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</si>
  <si>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</si>
  <si>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</si>
  <si>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</si>
  <si>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</si>
  <si>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</si>
  <si>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</si>
  <si>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</si>
  <si>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</si>
  <si>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</si>
  <si>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</si>
  <si>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</si>
  <si>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</si>
  <si>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</si>
  <si>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</si>
  <si>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</si>
  <si>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</si>
  <si>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</si>
  <si>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</si>
  <si>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</si>
  <si>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</si>
  <si>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</si>
  <si>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</si>
  <si>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</si>
  <si>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</si>
  <si>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</si>
  <si>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</si>
  <si>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</si>
  <si>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</si>
  <si>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</si>
  <si>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</si>
  <si>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</si>
  <si>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</si>
  <si>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</si>
  <si>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</si>
  <si>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</si>
  <si>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</si>
  <si>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</si>
  <si>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</si>
  <si>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</si>
  <si>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</si>
  <si>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</si>
  <si>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</si>
  <si>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</si>
  <si>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</si>
  <si>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</si>
  <si>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</si>
  <si>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</si>
  <si>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</si>
  <si>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</si>
  <si>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</si>
  <si>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</si>
  <si>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</si>
  <si>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</si>
  <si>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</si>
  <si>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</si>
  <si>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</si>
  <si>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</si>
  <si>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</si>
  <si>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</si>
  <si>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</si>
  <si>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</si>
  <si>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</si>
  <si>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</si>
  <si>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</si>
  <si>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</si>
  <si>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</si>
  <si>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</si>
  <si>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</si>
  <si>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</si>
  <si>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</si>
  <si>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</si>
  <si>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</si>
  <si>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</si>
  <si>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</si>
  <si>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</si>
  <si>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</si>
  <si>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</si>
  <si>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</si>
  <si>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</si>
  <si>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</si>
  <si>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</si>
  <si>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</si>
  <si>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</si>
  <si>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</si>
  <si>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</si>
  <si>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</si>
  <si>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</si>
  <si>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</si>
  <si>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</si>
  <si>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</si>
  <si>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</si>
  <si>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</si>
  <si>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</si>
  <si>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</si>
  <si>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</si>
  <si>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</si>
  <si>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</si>
  <si>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</si>
  <si>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</si>
  <si>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</si>
  <si>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</si>
  <si>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</si>
  <si>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</si>
  <si>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</si>
  <si>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</si>
  <si>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</si>
  <si>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</si>
  <si>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</si>
  <si>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</si>
  <si>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</si>
  <si>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</si>
  <si>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</si>
  <si>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</si>
  <si>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</si>
  <si>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</si>
  <si>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</si>
  <si>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</si>
  <si>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</si>
  <si>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</si>
  <si>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</si>
  <si>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</si>
  <si>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</si>
  <si>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</si>
  <si>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</si>
  <si>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</si>
  <si>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</si>
  <si>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</si>
  <si>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</si>
  <si>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</si>
  <si>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</si>
  <si>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</si>
  <si>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</si>
  <si>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</si>
  <si>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</si>
  <si>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</si>
  <si>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</si>
  <si>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</si>
  <si>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</si>
  <si>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</si>
  <si>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</si>
  <si>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</si>
  <si>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</si>
  <si>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</si>
  <si>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</si>
  <si>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</si>
  <si>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</si>
  <si>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</si>
  <si>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</si>
  <si>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</si>
  <si>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</si>
  <si>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</si>
  <si>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</si>
  <si>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</si>
  <si>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</si>
  <si>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</si>
  <si>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</si>
  <si>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</si>
  <si>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</si>
  <si>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</si>
  <si>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</si>
  <si>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</si>
  <si>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</si>
  <si>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</si>
  <si>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</si>
  <si>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</si>
  <si>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</si>
  <si>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</si>
  <si>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</si>
  <si>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</si>
  <si>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</si>
  <si>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</si>
  <si>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</si>
  <si>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</si>
  <si>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</si>
  <si>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</si>
  <si>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</si>
  <si>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</si>
  <si>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</si>
  <si>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</si>
  <si>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</si>
  <si>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</si>
  <si>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</si>
  <si>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</si>
  <si>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</si>
  <si>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</si>
  <si>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</si>
  <si>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</si>
  <si>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</si>
  <si>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</si>
  <si>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</si>
  <si>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</si>
  <si>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</si>
  <si>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</si>
  <si>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</si>
  <si>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</si>
  <si>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</si>
  <si>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</si>
  <si>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</si>
  <si>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</si>
  <si>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</si>
  <si>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</si>
  <si>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</si>
  <si>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</si>
  <si>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</si>
  <si>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</si>
  <si>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</si>
  <si>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</si>
  <si>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</si>
  <si>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</si>
  <si>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</si>
  <si>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</si>
  <si>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</si>
  <si>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</si>
  <si>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</si>
  <si>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</si>
  <si>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</si>
  <si>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</si>
  <si>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</si>
  <si>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</si>
  <si>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</si>
  <si>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</si>
  <si>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</si>
  <si>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</si>
  <si>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</si>
  <si>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</si>
  <si>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</si>
  <si>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</si>
  <si>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</si>
  <si>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</si>
  <si>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</si>
  <si>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</si>
  <si>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</si>
  <si>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</si>
  <si>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</si>
  <si>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</si>
  <si>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</si>
  <si>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</si>
  <si>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</si>
  <si>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</si>
  <si>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</si>
  <si>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</si>
  <si>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</si>
  <si>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</si>
  <si>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</si>
  <si>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</si>
  <si>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</si>
  <si>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</si>
  <si>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</si>
  <si>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</si>
  <si>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</si>
  <si>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</si>
  <si>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</si>
  <si>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</si>
  <si>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</si>
  <si>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</si>
  <si>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</si>
  <si>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</si>
  <si>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</si>
  <si>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</si>
  <si>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</si>
  <si>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</si>
  <si>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</si>
  <si>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</si>
  <si>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</si>
  <si>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</si>
  <si>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</si>
  <si>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</si>
  <si>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</si>
  <si>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</si>
  <si>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</si>
  <si>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</si>
  <si>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</si>
  <si>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</si>
  <si>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</si>
  <si>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</si>
  <si>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</si>
  <si>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</si>
  <si>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</si>
  <si>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</si>
  <si>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</si>
  <si>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</si>
  <si>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</si>
  <si>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</si>
  <si>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</si>
  <si>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</si>
  <si>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</si>
  <si>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</si>
  <si>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</si>
  <si>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</si>
  <si>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</si>
  <si>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</si>
  <si>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</si>
  <si>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</si>
  <si>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</si>
  <si>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</si>
  <si>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</si>
  <si>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</si>
  <si>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</si>
  <si>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</si>
  <si>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</si>
  <si>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</si>
  <si>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</si>
  <si>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</si>
  <si>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</si>
  <si>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</si>
  <si>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</si>
  <si>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</si>
  <si>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</si>
  <si>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</si>
  <si>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</si>
  <si>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</si>
  <si>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</si>
  <si>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</si>
  <si>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</si>
  <si>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</si>
  <si>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</si>
  <si>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</si>
  <si>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</si>
  <si>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</si>
  <si>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</si>
  <si>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</si>
  <si>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</si>
  <si>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</si>
  <si>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</si>
  <si>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</si>
  <si>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</si>
  <si>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</si>
  <si>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</si>
  <si>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</si>
  <si>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</si>
  <si>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</si>
  <si>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</si>
  <si>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</si>
  <si>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</si>
  <si>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</si>
  <si>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</si>
  <si>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</si>
  <si>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</si>
  <si>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</si>
  <si>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</si>
  <si>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</si>
  <si>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</si>
  <si>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</si>
  <si>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</si>
  <si>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</si>
  <si>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</si>
  <si>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</si>
  <si>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</si>
  <si>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</si>
  <si>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</si>
  <si>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</si>
  <si>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</si>
  <si>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</si>
  <si>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</si>
  <si>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</si>
  <si>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</si>
  <si>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</si>
  <si>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</si>
  <si>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</si>
  <si>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</si>
  <si>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</si>
  <si>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</si>
  <si>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</si>
  <si>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</si>
  <si>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</si>
  <si>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</si>
  <si>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</si>
  <si>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</si>
  <si>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</si>
  <si>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</si>
  <si>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</si>
  <si>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</si>
  <si>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</si>
  <si>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</si>
  <si>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</si>
  <si>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</si>
  <si>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</si>
  <si>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</si>
  <si>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</si>
  <si>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</si>
  <si>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</si>
  <si>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</si>
  <si>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</si>
  <si>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</si>
  <si>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</si>
  <si>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</si>
  <si>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</si>
  <si>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</si>
  <si>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</si>
  <si>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</si>
  <si>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</si>
  <si>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</si>
  <si>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</si>
  <si>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</si>
  <si>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</si>
  <si>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</si>
  <si>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</si>
  <si>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</si>
  <si>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</si>
  <si>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</si>
  <si>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</si>
  <si>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</si>
  <si>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</si>
  <si>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</si>
  <si>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</si>
  <si>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</si>
  <si>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</si>
  <si>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</si>
  <si>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</si>
  <si>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</si>
  <si>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</si>
  <si>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</si>
  <si>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</si>
  <si>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</si>
  <si>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</si>
  <si>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</si>
  <si>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</si>
  <si>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</si>
  <si>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</si>
  <si>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</si>
  <si>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</si>
  <si>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</si>
  <si>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</si>
  <si>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</si>
  <si>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</si>
  <si>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</si>
  <si>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</si>
  <si>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</si>
  <si>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</si>
  <si>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</si>
  <si>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</si>
  <si>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</si>
  <si>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</si>
  <si>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</si>
  <si>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</si>
  <si>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</si>
  <si>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</si>
  <si>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</si>
  <si>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</si>
  <si>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</si>
  <si>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</si>
  <si>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</si>
  <si>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</si>
  <si>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</si>
  <si>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</si>
  <si>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</si>
  <si>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</si>
  <si>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</si>
  <si>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</si>
  <si>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</si>
  <si>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</si>
  <si>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</si>
  <si>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</si>
  <si>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</si>
  <si>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</si>
  <si>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</si>
  <si>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</si>
  <si>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</si>
  <si>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</si>
  <si>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</si>
  <si>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</si>
  <si>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</si>
  <si>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</si>
  <si>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</si>
  <si>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</si>
  <si>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</si>
  <si>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</si>
  <si>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</si>
  <si>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</si>
  <si>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</si>
  <si>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</si>
  <si>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</si>
  <si>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</si>
  <si>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</si>
  <si>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</si>
  <si>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</si>
  <si>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</si>
  <si>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</si>
  <si>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</si>
  <si>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</si>
  <si>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</si>
  <si>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</si>
  <si>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</si>
  <si>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</si>
  <si>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</si>
  <si>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</si>
  <si>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</si>
  <si>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</si>
  <si>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</si>
  <si>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</si>
  <si>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</si>
  <si>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</si>
  <si>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</si>
  <si>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</si>
  <si>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</si>
  <si>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</si>
  <si>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</si>
  <si>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</si>
  <si>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</si>
  <si>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</si>
  <si>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</si>
  <si>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</si>
  <si>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</si>
  <si>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</si>
  <si>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</si>
  <si>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</si>
  <si>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</si>
  <si>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</si>
  <si>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</si>
  <si>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</si>
  <si>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</si>
  <si>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</si>
  <si>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</si>
  <si>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</si>
  <si>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</si>
  <si>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</si>
  <si>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</si>
  <si>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</si>
  <si>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</si>
  <si>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</si>
  <si>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</si>
  <si>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</si>
  <si>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</si>
  <si>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</si>
  <si>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</si>
  <si>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</si>
  <si>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</si>
  <si>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</si>
  <si>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</si>
  <si>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</si>
  <si>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</si>
  <si>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</si>
  <si>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</si>
  <si>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</si>
  <si>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</si>
  <si>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</si>
  <si>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</si>
  <si>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</si>
  <si>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</si>
  <si>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</si>
  <si>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</si>
  <si>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</si>
  <si>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</si>
  <si>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</si>
  <si>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</si>
  <si>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</si>
  <si>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</si>
  <si>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</si>
  <si>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</si>
  <si>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</si>
  <si>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</si>
  <si>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</si>
  <si>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</si>
  <si>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</si>
  <si>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</si>
  <si>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</si>
  <si>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</si>
  <si>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</si>
  <si>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</si>
  <si>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</si>
  <si>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</si>
  <si>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</si>
  <si>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</si>
  <si>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</si>
  <si>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</si>
  <si>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</si>
  <si>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</si>
  <si>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</si>
  <si>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</si>
  <si>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</si>
  <si>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</si>
  <si>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</si>
  <si>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</si>
  <si>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</si>
  <si>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</si>
  <si>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</si>
  <si>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</si>
  <si>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</si>
  <si>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</si>
  <si>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</si>
  <si>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</si>
  <si>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</si>
  <si>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</si>
  <si>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</si>
  <si>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</si>
  <si>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</si>
  <si>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</si>
  <si>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</si>
  <si>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</si>
  <si>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</si>
  <si>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</si>
  <si>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</si>
  <si>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</si>
  <si>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</si>
  <si>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</si>
  <si>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</si>
  <si>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</si>
  <si>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</si>
  <si>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</si>
  <si>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</si>
  <si>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</si>
  <si>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</si>
  <si>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</si>
  <si>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</si>
  <si>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</si>
  <si>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</si>
  <si>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</si>
  <si>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</si>
  <si>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</si>
  <si>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</si>
  <si>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</si>
  <si>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</si>
  <si>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</si>
  <si>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</si>
  <si>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</si>
  <si>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</si>
  <si>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</si>
  <si>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</si>
  <si>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</si>
  <si>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</si>
  <si>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</si>
  <si>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</si>
  <si>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</si>
  <si>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</si>
  <si>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</si>
  <si>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</si>
  <si>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</si>
  <si>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</si>
  <si>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</si>
  <si>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</si>
  <si>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</si>
  <si>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</si>
  <si>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</si>
  <si>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</si>
  <si>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</si>
  <si>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</si>
  <si>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</si>
  <si>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</si>
  <si>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</si>
  <si>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</si>
  <si>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</si>
  <si>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</si>
  <si>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</si>
  <si>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</si>
  <si>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</si>
  <si>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</si>
  <si>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</si>
  <si>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</si>
  <si>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</si>
  <si>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</si>
  <si>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</si>
  <si>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</si>
  <si>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</si>
  <si>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</si>
  <si>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</si>
  <si>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</si>
  <si>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</si>
  <si>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</si>
  <si>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</si>
  <si>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</si>
  <si>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</si>
  <si>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</si>
  <si>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</si>
  <si>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</si>
  <si>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</si>
  <si>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</si>
  <si>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</si>
  <si>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</si>
  <si>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</si>
  <si>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</si>
  <si>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</si>
  <si>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</si>
  <si>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</si>
  <si>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</si>
  <si>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</si>
  <si>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</si>
  <si>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</si>
  <si>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</si>
  <si>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</si>
  <si>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</si>
  <si>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</si>
  <si>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</si>
  <si>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</si>
  <si>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</si>
  <si>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</si>
  <si>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</si>
  <si>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</si>
  <si>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</si>
  <si>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</si>
  <si>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</si>
  <si>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</si>
  <si>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</si>
  <si>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</si>
  <si>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</si>
  <si>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</si>
  <si>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</si>
  <si>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</si>
  <si>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</si>
  <si>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</si>
  <si>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</si>
  <si>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</si>
  <si>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</si>
  <si>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</si>
  <si>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</si>
  <si>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</si>
  <si>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</si>
  <si>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</si>
  <si>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</si>
  <si>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</si>
  <si>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</si>
  <si>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</si>
  <si>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</si>
  <si>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</si>
  <si>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</si>
  <si>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</si>
  <si>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</si>
  <si>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</si>
  <si>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</si>
  <si>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</si>
  <si>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</si>
  <si>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</si>
  <si>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</si>
  <si>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</si>
  <si>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</si>
  <si>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</si>
  <si>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</si>
  <si>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</si>
  <si>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</si>
  <si>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</si>
  <si>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</si>
  <si>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</si>
  <si>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</si>
  <si>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</si>
  <si>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</si>
  <si>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</si>
  <si>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</si>
  <si>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</si>
  <si>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</si>
  <si>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</si>
  <si>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</si>
  <si>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</si>
  <si>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</si>
  <si>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</si>
  <si>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</si>
  <si>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</si>
  <si>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</si>
  <si>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</si>
  <si>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</si>
  <si>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</si>
  <si>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</si>
  <si>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</si>
  <si>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</si>
  <si>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</si>
  <si>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</si>
  <si>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</si>
  <si>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</si>
  <si>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</si>
  <si>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</si>
  <si>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</si>
  <si>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</si>
  <si>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</si>
  <si>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</si>
  <si>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</si>
  <si>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</si>
  <si>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</si>
  <si>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</si>
  <si>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</si>
  <si>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</si>
  <si>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</si>
  <si>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</si>
  <si>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</si>
  <si>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</si>
  <si>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</si>
  <si>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</si>
  <si>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</si>
  <si>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</si>
  <si>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</si>
  <si>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</si>
  <si>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</si>
  <si>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</si>
  <si>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</si>
  <si>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</si>
  <si>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</si>
  <si>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</si>
  <si>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</si>
  <si>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</si>
  <si>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</si>
  <si>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</si>
  <si>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</si>
  <si>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</si>
  <si>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</si>
  <si>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</si>
  <si>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</si>
  <si>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</si>
  <si>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</si>
  <si>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</si>
  <si>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</si>
  <si>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</si>
  <si>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</si>
  <si>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</si>
  <si>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</si>
  <si>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</si>
  <si>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</si>
  <si>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</si>
  <si>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</si>
  <si>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</si>
  <si>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</si>
  <si>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</si>
  <si>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</si>
  <si>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</si>
  <si>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</si>
  <si>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</si>
  <si>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</si>
  <si>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</si>
  <si>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</si>
  <si>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</si>
  <si>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</si>
  <si>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</si>
  <si>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</si>
  <si>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</si>
  <si>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</si>
  <si>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</si>
  <si>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</si>
  <si>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</si>
  <si>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</si>
  <si>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</si>
  <si>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</si>
  <si>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</si>
  <si>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</si>
  <si>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</si>
  <si>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</si>
  <si>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</si>
  <si>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</si>
  <si>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</si>
  <si>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</si>
  <si>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</si>
  <si>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</si>
  <si>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</si>
  <si>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</si>
  <si>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</si>
  <si>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</si>
  <si>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</si>
  <si>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</si>
  <si>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</si>
  <si>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</si>
  <si>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</si>
  <si>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</si>
  <si>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</si>
  <si>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</si>
  <si>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</si>
  <si>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</si>
  <si>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</si>
  <si>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</si>
  <si>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</si>
  <si>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</si>
  <si>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</si>
  <si>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</si>
  <si>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</si>
  <si>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</si>
  <si>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</si>
  <si>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</si>
  <si>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</si>
  <si>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</si>
  <si>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</si>
  <si>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</si>
  <si>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</si>
  <si>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</si>
  <si>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</si>
  <si>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</si>
  <si>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</si>
  <si>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</si>
  <si>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</si>
  <si>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</si>
  <si>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</si>
  <si>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</si>
  <si>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</si>
  <si>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</si>
  <si>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</si>
  <si>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</si>
  <si>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</si>
  <si>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</si>
  <si>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</si>
  <si>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</si>
  <si>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</si>
  <si>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</si>
  <si>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</si>
  <si>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</si>
  <si>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</si>
  <si>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</si>
  <si>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</si>
  <si>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</si>
  <si>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</si>
  <si>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</si>
  <si>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</si>
  <si>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</si>
  <si>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</si>
  <si>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</si>
  <si>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</si>
  <si>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</si>
  <si>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</si>
  <si>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</si>
  <si>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</si>
  <si>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</si>
  <si>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</si>
  <si>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</si>
  <si>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</si>
  <si>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</si>
  <si>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</si>
  <si>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</si>
  <si>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</si>
  <si>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</si>
  <si>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</si>
  <si>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</si>
  <si>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</si>
  <si>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</si>
  <si>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</si>
  <si>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</si>
  <si>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</si>
  <si>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</si>
  <si>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</si>
  <si>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</si>
  <si>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</si>
  <si>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</si>
  <si>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</si>
  <si>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</si>
  <si>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</si>
  <si>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</si>
  <si>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</si>
  <si>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</si>
  <si>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</si>
  <si>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</si>
  <si>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</si>
  <si>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</si>
  <si>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</si>
  <si>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</si>
  <si>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</si>
  <si>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</si>
  <si>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</si>
  <si>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</si>
  <si>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</si>
  <si>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</si>
  <si>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</si>
  <si>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</si>
  <si>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</si>
  <si>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</si>
  <si>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</si>
  <si>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</si>
  <si>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</si>
  <si>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</si>
  <si>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</si>
  <si>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</si>
  <si>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</si>
  <si>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</si>
  <si>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</si>
  <si>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</si>
  <si>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</si>
  <si>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</si>
  <si>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</si>
  <si>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</si>
  <si>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</si>
  <si>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</si>
  <si>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</si>
  <si>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</si>
  <si>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</si>
  <si>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</si>
  <si>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</si>
  <si>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</si>
  <si>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</si>
  <si>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</si>
  <si>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</si>
  <si>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</si>
  <si>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</si>
  <si>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</si>
  <si>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</si>
  <si>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</si>
  <si>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</si>
  <si>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</si>
  <si>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</si>
  <si>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</si>
  <si>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</si>
  <si>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</si>
  <si>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</si>
  <si>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</si>
  <si>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</si>
  <si>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</si>
  <si>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</si>
  <si>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</si>
  <si>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</si>
  <si>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</si>
  <si>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</si>
  <si>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</si>
  <si>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</si>
  <si>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</si>
  <si>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</si>
  <si>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</si>
  <si>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</si>
  <si>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</si>
  <si>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</si>
  <si>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</si>
  <si>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</si>
  <si>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</si>
  <si>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</si>
  <si>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</si>
  <si>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</si>
  <si>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</si>
  <si>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</si>
  <si>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</si>
  <si>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</si>
  <si>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</si>
  <si>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</si>
  <si>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</si>
  <si>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</si>
  <si>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</si>
  <si>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</si>
  <si>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</si>
  <si>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</si>
  <si>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</si>
  <si>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</si>
  <si>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</si>
  <si>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</si>
  <si>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</si>
  <si>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</si>
  <si>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</si>
  <si>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</si>
  <si>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</si>
  <si>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</si>
  <si>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</si>
  <si>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</si>
  <si>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</si>
  <si>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</si>
  <si>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</si>
  <si>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</si>
  <si>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</si>
  <si>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</si>
  <si>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</si>
  <si>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</si>
  <si>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</si>
  <si>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</si>
  <si>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</si>
  <si>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</si>
  <si>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</si>
  <si>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</si>
  <si>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</si>
  <si>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</si>
  <si>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</si>
  <si>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</si>
  <si>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</si>
  <si>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</si>
  <si>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</si>
  <si>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</si>
  <si>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</si>
  <si>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</si>
  <si>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</si>
  <si>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</si>
  <si>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</si>
  <si>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</si>
  <si>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</si>
  <si>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</si>
  <si>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</si>
  <si>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</si>
  <si>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</si>
  <si>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</si>
  <si>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</si>
  <si>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</si>
  <si>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</si>
  <si>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</si>
  <si>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</si>
  <si>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</si>
  <si>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</si>
  <si>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</si>
  <si>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</si>
  <si>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</si>
  <si>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</si>
  <si>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</si>
  <si>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</si>
  <si>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</si>
  <si>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</si>
  <si>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</si>
  <si>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</si>
  <si>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</si>
  <si>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</si>
  <si>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</si>
  <si>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</si>
  <si>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</si>
  <si>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</si>
  <si>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</si>
  <si>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</si>
  <si>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</si>
  <si>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</si>
  <si>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</si>
  <si>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</si>
  <si>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</si>
  <si>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</si>
  <si>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</si>
  <si>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</si>
  <si>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</si>
  <si>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</si>
  <si>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</si>
  <si>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</si>
  <si>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</si>
  <si>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</si>
  <si>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</si>
  <si>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</si>
  <si>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</si>
  <si>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</si>
  <si>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</si>
  <si>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</si>
  <si>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</si>
  <si>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</si>
  <si>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</si>
  <si>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</si>
  <si>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</si>
  <si>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</si>
  <si>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</si>
  <si>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</si>
  <si>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</si>
  <si>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</si>
  <si>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</si>
  <si>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</si>
  <si>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</si>
  <si>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</si>
  <si>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</si>
  <si>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</si>
  <si>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</si>
  <si>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</si>
  <si>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</si>
  <si>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</si>
  <si>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</si>
  <si>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</si>
  <si>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</si>
  <si>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</si>
  <si>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</si>
  <si>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</si>
  <si>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</si>
  <si>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</si>
  <si>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</si>
  <si>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</si>
  <si>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</si>
  <si>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</si>
  <si>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</si>
  <si>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</si>
  <si>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</si>
  <si>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</si>
  <si>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</si>
  <si>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</si>
  <si>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</si>
  <si>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</si>
  <si>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</si>
  <si>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</si>
  <si>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</si>
  <si>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</si>
  <si>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</si>
  <si>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</si>
  <si>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</si>
  <si>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</si>
  <si>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</si>
  <si>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</si>
  <si>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</si>
  <si>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</si>
  <si>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</si>
  <si>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</si>
  <si>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</si>
  <si>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</si>
  <si>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</si>
  <si>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</si>
  <si>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</si>
  <si>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</si>
  <si>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</si>
  <si>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</si>
  <si>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</si>
  <si>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</si>
  <si>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</si>
  <si>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</si>
  <si>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</si>
  <si>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</si>
  <si>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</si>
  <si>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</si>
  <si>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</si>
  <si>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</si>
  <si>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</si>
  <si>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</si>
  <si>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</si>
  <si>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</si>
  <si>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</si>
  <si>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</si>
  <si>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</si>
  <si>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</si>
  <si>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</si>
  <si>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</si>
  <si>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</si>
  <si>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</si>
  <si>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</si>
  <si>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</si>
  <si>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</si>
  <si>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</si>
  <si>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</si>
  <si>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</si>
  <si>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</si>
  <si>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</si>
  <si>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</si>
  <si>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</si>
  <si>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</si>
  <si>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</si>
  <si>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</si>
  <si>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</si>
  <si>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</si>
  <si>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</si>
  <si>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</si>
  <si>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</si>
  <si>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</si>
  <si>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</si>
  <si>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</si>
  <si>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</si>
  <si>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</si>
  <si>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</si>
  <si>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</si>
  <si>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</si>
  <si>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</si>
  <si>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</si>
  <si>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</si>
  <si>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</si>
  <si>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</si>
  <si>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</si>
  <si>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</si>
  <si>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</si>
  <si>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</si>
  <si>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</si>
  <si>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</si>
  <si>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</si>
  <si>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</si>
  <si>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</si>
  <si>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</si>
  <si>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</si>
  <si>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</si>
  <si>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</si>
  <si>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</si>
  <si>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</si>
  <si>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</si>
  <si>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</si>
  <si>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</si>
  <si>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</si>
  <si>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</si>
  <si>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</si>
  <si>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</si>
  <si>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</si>
  <si>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</si>
  <si>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</si>
  <si>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</si>
  <si>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</si>
  <si>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</si>
  <si>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</si>
  <si>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</si>
  <si>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</si>
  <si>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</si>
  <si>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</si>
  <si>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</si>
  <si>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</si>
  <si>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</si>
  <si>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</si>
  <si>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</si>
  <si>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</si>
  <si>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</si>
  <si>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</si>
  <si>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</si>
  <si>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</si>
  <si>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</si>
  <si>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</si>
  <si>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</si>
  <si>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</si>
  <si>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</si>
  <si>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</si>
  <si>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</si>
  <si>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</si>
  <si>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</si>
  <si>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</si>
  <si>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</si>
  <si>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</si>
  <si>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</si>
  <si>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</si>
  <si>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</si>
  <si>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</si>
  <si>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</si>
  <si>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</si>
  <si>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</si>
  <si>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</si>
  <si>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</si>
  <si>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</si>
  <si>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</si>
  <si>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</si>
  <si>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</si>
  <si>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</si>
  <si>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</si>
  <si>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</si>
  <si>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</si>
  <si>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</si>
  <si>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</si>
  <si>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</si>
  <si>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</si>
  <si>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</si>
  <si>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</si>
  <si>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</si>
  <si>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</si>
  <si>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</si>
  <si>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</si>
  <si>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</si>
  <si>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</si>
  <si>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</si>
  <si>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</si>
  <si>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</si>
  <si>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</si>
  <si>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</si>
  <si>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</si>
  <si>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</si>
  <si>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</si>
  <si>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</si>
  <si>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</si>
  <si>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</si>
  <si>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</si>
  <si>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</si>
  <si>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</si>
  <si>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</si>
  <si>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</si>
  <si>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</si>
  <si>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</si>
  <si>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</si>
  <si>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</si>
  <si>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</si>
  <si>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</si>
  <si>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</si>
  <si>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</si>
  <si>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</si>
  <si>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</si>
  <si>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</si>
  <si>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</si>
  <si>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</si>
  <si>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</si>
  <si>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</si>
  <si>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</si>
  <si>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</si>
  <si>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</si>
  <si>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</si>
  <si>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</si>
  <si>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</si>
  <si>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</si>
  <si>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</si>
  <si>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</si>
  <si>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</si>
  <si>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</si>
  <si>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</si>
  <si>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</si>
  <si>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</si>
  <si>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</si>
  <si>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</si>
  <si>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</si>
  <si>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</si>
  <si>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</si>
  <si>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</si>
  <si>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</si>
  <si>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</si>
  <si>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</si>
  <si>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</si>
  <si>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</si>
  <si>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</si>
  <si>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</si>
  <si>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</si>
  <si>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</si>
  <si>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</si>
  <si>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</si>
  <si>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</si>
  <si>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</si>
  <si>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</si>
  <si>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</si>
  <si>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</si>
  <si>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</si>
  <si>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</si>
  <si>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</si>
  <si>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</si>
  <si>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</si>
  <si>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</si>
  <si>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</si>
  <si>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</si>
  <si>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</si>
  <si>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</si>
  <si>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</si>
  <si>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</si>
  <si>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</si>
  <si>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</si>
  <si>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</si>
  <si>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</si>
  <si>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</si>
  <si>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</si>
  <si>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</si>
  <si>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</si>
  <si>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</si>
  <si>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</si>
  <si>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</si>
  <si>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</si>
  <si>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</si>
  <si>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</si>
  <si>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</si>
  <si>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</si>
  <si>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</si>
  <si>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</si>
  <si>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</si>
  <si>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</si>
  <si>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</si>
  <si>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</si>
  <si>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</si>
  <si>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</si>
  <si>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</si>
  <si>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</si>
  <si>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</si>
  <si>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</si>
  <si>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</si>
  <si>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</si>
  <si>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</si>
  <si>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</si>
  <si>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</si>
  <si>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</si>
  <si>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</si>
  <si>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</si>
  <si>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</si>
  <si>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</si>
  <si>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</si>
  <si>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</si>
  <si>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</si>
  <si>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</si>
  <si>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</si>
  <si>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</si>
  <si>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</si>
  <si>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</si>
  <si>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</si>
  <si>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</si>
  <si>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</si>
  <si>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</si>
  <si>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</si>
  <si>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</si>
  <si>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</si>
  <si>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</si>
  <si>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</si>
  <si>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</si>
  <si>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</si>
  <si>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</si>
  <si>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</si>
  <si>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</si>
  <si>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</si>
  <si>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</si>
  <si>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</si>
  <si>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</si>
  <si>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</si>
  <si>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</si>
  <si>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</si>
  <si>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</si>
  <si>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</si>
  <si>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</si>
  <si>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</si>
  <si>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</si>
  <si>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</si>
  <si>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</si>
  <si>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</si>
  <si>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</si>
  <si>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</si>
  <si>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</si>
  <si>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</si>
  <si>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</si>
  <si>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</si>
  <si>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</si>
  <si>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</si>
  <si>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</si>
  <si>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</si>
  <si>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</si>
  <si>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</si>
  <si>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</si>
  <si>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</si>
  <si>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</si>
  <si>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</si>
  <si>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</si>
  <si>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</si>
  <si>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</si>
  <si>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</si>
  <si>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</si>
  <si>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</si>
  <si>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</si>
  <si>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</si>
  <si>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</si>
  <si>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</si>
  <si>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</si>
  <si>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</si>
  <si>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</si>
  <si>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</si>
  <si>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</si>
  <si>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</si>
  <si>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</si>
  <si>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</si>
  <si>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</si>
  <si>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</si>
  <si>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</si>
  <si>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</si>
  <si>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</si>
  <si>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</si>
  <si>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</si>
  <si>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</si>
  <si>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</si>
  <si>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</si>
  <si>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</si>
  <si>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</si>
  <si>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</si>
  <si>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</si>
  <si>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</si>
  <si>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</si>
  <si>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</si>
  <si>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</si>
  <si>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</si>
  <si>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</si>
  <si>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</si>
  <si>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</si>
  <si>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</si>
  <si>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</si>
  <si>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</si>
  <si>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</si>
  <si>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</si>
  <si>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</si>
  <si>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</si>
  <si>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</si>
  <si>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</si>
  <si>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</si>
  <si>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</si>
  <si>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</si>
  <si>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</si>
  <si>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</si>
  <si>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</si>
  <si>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</si>
  <si>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</si>
  <si>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</si>
  <si>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</si>
  <si>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</si>
  <si>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</si>
  <si>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</si>
  <si>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</si>
  <si>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</si>
  <si>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</si>
  <si>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</si>
  <si>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</si>
  <si>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</si>
  <si>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</si>
  <si>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</si>
  <si>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</si>
  <si>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</si>
  <si>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</si>
  <si>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</si>
  <si>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</si>
  <si>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</si>
  <si>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</si>
  <si>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</si>
  <si>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</si>
  <si>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</si>
  <si>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</si>
  <si>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</si>
  <si>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</si>
  <si>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</si>
  <si>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</si>
  <si>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</si>
  <si>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</si>
  <si>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</si>
  <si>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</si>
  <si>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</si>
  <si>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</si>
  <si>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</si>
  <si>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</si>
  <si>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</si>
  <si>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</si>
  <si>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</si>
  <si>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</si>
  <si>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</si>
  <si>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</si>
  <si>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</si>
  <si>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</si>
  <si>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</si>
  <si>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</si>
  <si>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</si>
  <si>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</si>
  <si>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</si>
  <si>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</si>
  <si>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</si>
  <si>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</si>
  <si>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</si>
  <si>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</si>
  <si>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</si>
  <si>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</si>
  <si>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</si>
  <si>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</si>
  <si>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</si>
  <si>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</si>
  <si>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</si>
  <si>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</si>
  <si>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</si>
  <si>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</si>
  <si>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</si>
  <si>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</si>
  <si>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</si>
  <si>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</si>
  <si>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</si>
  <si>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</si>
  <si>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</si>
  <si>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</si>
  <si>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</si>
  <si>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</si>
  <si>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</si>
  <si>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</si>
  <si>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</si>
  <si>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</si>
  <si>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</si>
  <si>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</si>
  <si>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</si>
  <si>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</si>
  <si>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</si>
  <si>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</si>
  <si>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</si>
  <si>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</si>
  <si>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</si>
  <si>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</si>
  <si>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</si>
  <si>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</si>
  <si>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</si>
  <si>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</si>
  <si>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</si>
  <si>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</si>
  <si>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</si>
  <si>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</si>
  <si>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</si>
  <si>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</si>
  <si>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</si>
  <si>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</si>
  <si>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</si>
  <si>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</si>
  <si>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</si>
  <si>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</si>
  <si>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</si>
  <si>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</si>
  <si>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</si>
  <si>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</si>
  <si>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</si>
  <si>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</si>
  <si>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</si>
  <si>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</si>
  <si>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</si>
  <si>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</si>
  <si>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</si>
  <si>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</si>
  <si>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</si>
  <si>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</si>
  <si>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</si>
  <si>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</si>
  <si>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</si>
  <si>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</si>
  <si>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</si>
  <si>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</si>
  <si>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</si>
  <si>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</si>
  <si>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</si>
  <si>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</si>
  <si>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</si>
  <si>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</si>
  <si>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</si>
  <si>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</si>
  <si>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</si>
  <si>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</si>
  <si>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</si>
  <si>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</si>
  <si>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</si>
  <si>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</si>
  <si>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</si>
  <si>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</si>
  <si>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</si>
  <si>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</si>
  <si>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</si>
  <si>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</si>
  <si>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</si>
  <si>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</si>
  <si>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</si>
  <si>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</si>
  <si>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</si>
  <si>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</si>
  <si>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</si>
  <si>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</si>
  <si>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</si>
  <si>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</si>
  <si>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</si>
  <si>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</si>
  <si>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</si>
  <si>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</si>
  <si>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</si>
  <si>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</si>
  <si>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</si>
  <si>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</si>
  <si>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</si>
  <si>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</si>
  <si>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</si>
  <si>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</si>
  <si>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</si>
  <si>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</si>
  <si>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</si>
  <si>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</si>
  <si>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</si>
  <si>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</si>
  <si>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</si>
  <si>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</si>
  <si>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</si>
  <si>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</si>
  <si>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</si>
  <si>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</si>
  <si>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</si>
  <si>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</si>
  <si>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</si>
  <si>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</si>
  <si>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</si>
  <si>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</si>
  <si>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</si>
  <si>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</si>
  <si>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</si>
  <si>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</si>
  <si>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</si>
  <si>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</si>
  <si>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</si>
  <si>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</si>
  <si>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</si>
  <si>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</si>
  <si>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</si>
  <si>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</si>
  <si>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</si>
  <si>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</si>
  <si>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</si>
  <si>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</si>
  <si>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</si>
  <si>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</si>
  <si>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</si>
  <si>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</si>
  <si>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</si>
  <si>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</si>
  <si>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</si>
  <si>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</si>
  <si>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</si>
  <si>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</si>
  <si>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</si>
  <si>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</si>
  <si>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</si>
  <si>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</si>
  <si>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</si>
  <si>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</si>
  <si>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</si>
  <si>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</si>
  <si>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</si>
  <si>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</si>
  <si>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</si>
  <si>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</si>
  <si>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</si>
  <si>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</si>
  <si>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</si>
  <si>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</si>
  <si>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</si>
  <si>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</si>
  <si>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</si>
  <si>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</si>
  <si>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</si>
  <si>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</si>
  <si>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</si>
  <si>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</si>
  <si>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</si>
  <si>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</si>
  <si>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</si>
  <si>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</si>
  <si>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</si>
  <si>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</si>
  <si>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</si>
  <si>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</si>
  <si>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</si>
  <si>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</si>
  <si>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</si>
  <si>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</si>
  <si>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</si>
  <si>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</si>
  <si>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</si>
  <si>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</si>
  <si>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</si>
  <si>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</si>
  <si>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</si>
  <si>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</si>
  <si>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</si>
  <si>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</si>
  <si>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</si>
  <si>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</si>
  <si>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</si>
  <si>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</si>
  <si>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</si>
  <si>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</si>
  <si>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</si>
  <si>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</si>
  <si>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</si>
  <si>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</si>
  <si>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</si>
  <si>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</si>
  <si>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</si>
  <si>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</si>
  <si>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</si>
  <si>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</si>
  <si>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</si>
  <si>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</si>
  <si>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</si>
  <si>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</si>
  <si>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</si>
  <si>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</si>
  <si>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</si>
  <si>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</si>
  <si>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</si>
  <si>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</si>
  <si>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</si>
  <si>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</si>
  <si>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</si>
  <si>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</si>
  <si>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</si>
  <si>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</si>
  <si>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</si>
  <si>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</si>
  <si>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</si>
  <si>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</si>
  <si>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</si>
  <si>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</si>
  <si>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</si>
  <si>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</si>
  <si>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</si>
  <si>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</si>
  <si>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</si>
  <si>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</si>
  <si>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</si>
  <si>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</si>
  <si>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</si>
  <si>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</si>
  <si>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</si>
  <si>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</si>
  <si>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</si>
  <si>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</si>
  <si>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</si>
  <si>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</si>
  <si>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</si>
  <si>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</si>
  <si>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</si>
  <si>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</si>
  <si>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</si>
  <si>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</si>
  <si>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</si>
  <si>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</si>
  <si>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</si>
  <si>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</si>
  <si>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</si>
  <si>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</si>
  <si>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</si>
  <si>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</si>
  <si>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</si>
  <si>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</si>
  <si>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</si>
  <si>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</si>
  <si>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</si>
  <si>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</si>
  <si>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</si>
  <si>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</si>
  <si>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</si>
  <si>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</si>
  <si>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</si>
  <si>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</si>
  <si>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</si>
  <si>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</si>
  <si>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</si>
  <si>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</si>
  <si>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</si>
  <si>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</si>
  <si>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</si>
  <si>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</si>
  <si>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</si>
  <si>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</si>
  <si>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</si>
  <si>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</si>
  <si>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</si>
  <si>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</si>
  <si>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</si>
  <si>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</si>
  <si>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</si>
  <si>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</si>
  <si>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</si>
  <si>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</si>
  <si>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</si>
  <si>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</si>
  <si>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</si>
  <si>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</si>
  <si>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</si>
  <si>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</si>
  <si>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</si>
  <si>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</si>
  <si>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</si>
  <si>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</si>
  <si>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</si>
  <si>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</si>
  <si>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</si>
  <si>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</si>
  <si>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</si>
  <si>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</si>
  <si>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</si>
  <si>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</si>
  <si>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</si>
  <si>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</si>
  <si>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</si>
  <si>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</si>
  <si>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</si>
  <si>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</si>
  <si>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</si>
  <si>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</si>
  <si>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</si>
  <si>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</si>
  <si>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</si>
  <si>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</si>
  <si>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</si>
  <si>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</si>
  <si>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</si>
  <si>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</si>
  <si>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</si>
  <si>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</si>
  <si>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</si>
  <si>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</si>
  <si>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</si>
  <si>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</si>
  <si>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</si>
  <si>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</si>
  <si>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</si>
  <si>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</si>
  <si>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</si>
  <si>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</si>
  <si>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</si>
  <si>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</si>
  <si>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</si>
  <si>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</si>
  <si>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</si>
  <si>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</si>
  <si>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</si>
  <si>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</si>
  <si>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</si>
  <si>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</si>
  <si>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</si>
  <si>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</si>
  <si>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</si>
  <si>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</si>
  <si>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</si>
  <si>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</si>
  <si>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</si>
  <si>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</si>
  <si>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</si>
  <si>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</si>
  <si>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</si>
  <si>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</si>
  <si>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</si>
  <si>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</si>
  <si>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</si>
  <si>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</si>
  <si>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</si>
  <si>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</si>
  <si>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</si>
  <si>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</si>
  <si>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</si>
  <si>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</si>
  <si>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</si>
  <si>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</si>
  <si>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</si>
  <si>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</si>
  <si>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</si>
  <si>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</si>
  <si>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</si>
  <si>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</si>
  <si>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</si>
  <si>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</si>
  <si>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</si>
  <si>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</si>
  <si>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</si>
  <si>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</si>
  <si>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</si>
  <si>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</si>
  <si>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</si>
  <si>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</si>
  <si>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</si>
  <si>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</si>
  <si>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</si>
  <si>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</si>
  <si>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</si>
  <si>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</si>
  <si>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</si>
  <si>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</si>
  <si>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</si>
  <si>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</si>
  <si>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</si>
  <si>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</si>
  <si>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</si>
  <si>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</si>
  <si>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</si>
  <si>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</si>
  <si>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</si>
  <si>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</si>
  <si>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</si>
  <si>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</si>
  <si>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</si>
  <si>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</si>
  <si>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</si>
  <si>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</si>
  <si>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</si>
  <si>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</si>
  <si>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</si>
  <si>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</si>
  <si>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</si>
  <si>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</si>
  <si>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</si>
  <si>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</si>
  <si>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</si>
  <si>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</si>
  <si>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</si>
  <si>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</si>
  <si>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</si>
  <si>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</si>
  <si>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</si>
  <si>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</si>
  <si>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</si>
  <si>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</si>
  <si>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</si>
  <si>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</si>
  <si>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</si>
  <si>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</si>
  <si>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</si>
  <si>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</si>
  <si>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</si>
  <si>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</si>
  <si>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</si>
  <si>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</si>
  <si>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</si>
  <si>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</si>
  <si>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</si>
  <si>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</si>
  <si>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</si>
  <si>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</si>
  <si>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</si>
  <si>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</si>
  <si>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</si>
  <si>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</si>
  <si>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</si>
  <si>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</si>
  <si>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</si>
  <si>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</si>
  <si>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</si>
  <si>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</si>
  <si>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</si>
  <si>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</si>
  <si>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</si>
  <si>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</si>
  <si>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</si>
  <si>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</si>
  <si>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</si>
  <si>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</si>
  <si>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</si>
  <si>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</si>
  <si>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</si>
  <si>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</si>
  <si>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</si>
  <si>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</si>
  <si>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</si>
  <si>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</si>
  <si>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</si>
  <si>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</si>
  <si>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</si>
  <si>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</si>
  <si>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</si>
  <si>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</si>
  <si>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</si>
  <si>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</si>
  <si>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</si>
  <si>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</si>
  <si>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</si>
  <si>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</si>
  <si>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</si>
  <si>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</si>
  <si>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</si>
  <si>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</si>
  <si>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</si>
  <si>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</si>
  <si>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</si>
  <si>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</si>
  <si>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</si>
  <si>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</si>
  <si>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</si>
  <si>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</si>
  <si>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</si>
  <si>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</si>
  <si>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</si>
  <si>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</si>
  <si>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</si>
  <si>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</si>
  <si>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</si>
  <si>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</si>
  <si>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</si>
  <si>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</si>
  <si>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</si>
  <si>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</si>
  <si>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</si>
  <si>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</si>
  <si>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</si>
  <si>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</si>
  <si>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</si>
  <si>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</si>
  <si>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</si>
  <si>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</si>
  <si>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</si>
  <si>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</si>
  <si>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</si>
  <si>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</si>
  <si>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</si>
  <si>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</si>
  <si>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</si>
  <si>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</si>
  <si>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</si>
  <si>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</si>
  <si>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</si>
  <si>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</si>
  <si>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</si>
  <si>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</si>
  <si>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</si>
  <si>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</si>
  <si>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</si>
  <si>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</si>
  <si>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</si>
  <si>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</si>
  <si>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</si>
  <si>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</si>
  <si>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</si>
  <si>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</si>
  <si>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</si>
  <si>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</si>
  <si>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</si>
  <si>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</si>
  <si>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</si>
  <si>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</si>
  <si>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</si>
  <si>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</si>
  <si>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</si>
  <si>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</si>
  <si>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</si>
  <si>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</si>
  <si>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</si>
  <si>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</si>
  <si>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</si>
  <si>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</si>
  <si>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</si>
  <si>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</si>
  <si>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</si>
  <si>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</si>
  <si>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</si>
  <si>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</si>
  <si>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</si>
  <si>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</si>
  <si>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</si>
  <si>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</si>
  <si>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</si>
  <si>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</si>
  <si>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</si>
  <si>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</si>
  <si>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</si>
  <si>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</si>
  <si>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</si>
  <si>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</si>
  <si>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</si>
  <si>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</si>
  <si>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</si>
  <si>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</si>
  <si>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</si>
  <si>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</si>
  <si>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</si>
  <si>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</si>
  <si>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</si>
  <si>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</si>
  <si>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</si>
  <si>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</si>
  <si>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</si>
  <si>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</si>
  <si>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</si>
  <si>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</si>
  <si>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</si>
  <si>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</si>
  <si>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</si>
  <si>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</si>
  <si>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</si>
  <si>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</si>
  <si>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</si>
  <si>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</si>
  <si>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</si>
  <si>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</si>
  <si>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</si>
  <si>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</si>
  <si>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</si>
  <si>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</si>
  <si>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</si>
  <si>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</si>
  <si>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</si>
  <si>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</si>
  <si>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</si>
  <si>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</si>
  <si>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</si>
  <si>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</si>
  <si>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</si>
  <si>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</si>
  <si>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</si>
  <si>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</si>
  <si>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</si>
  <si>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</si>
  <si>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</si>
  <si>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</si>
  <si>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</si>
  <si>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</si>
  <si>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</si>
  <si>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</si>
  <si>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</si>
  <si>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</si>
  <si>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</si>
  <si>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</si>
  <si>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</si>
  <si>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</si>
  <si>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</si>
  <si>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</si>
  <si>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</si>
  <si>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</si>
  <si>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</si>
  <si>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</si>
  <si>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</si>
  <si>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</si>
  <si>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</si>
  <si>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</si>
  <si>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</si>
  <si>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</si>
  <si>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</si>
  <si>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</si>
  <si>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</si>
  <si>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</si>
  <si>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</si>
  <si>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</si>
  <si>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</si>
  <si>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</si>
  <si>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</si>
  <si>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</si>
  <si>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</si>
  <si>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</si>
  <si>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</si>
  <si>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</si>
  <si>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</si>
  <si>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</si>
  <si>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</si>
  <si>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</si>
  <si>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</si>
  <si>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</si>
  <si>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</si>
  <si>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</si>
  <si>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</si>
  <si>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</si>
  <si>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</si>
  <si>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</si>
  <si>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</si>
  <si>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</si>
  <si>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</si>
  <si>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</si>
  <si>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</si>
  <si>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</si>
  <si>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</si>
  <si>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</si>
  <si>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</si>
  <si>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</si>
  <si>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</si>
  <si>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</si>
  <si>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</si>
  <si>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</si>
  <si>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</si>
  <si>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</si>
  <si>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</si>
  <si>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</si>
  <si>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</si>
  <si>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</si>
  <si>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</si>
  <si>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</si>
  <si>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</si>
  <si>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</si>
  <si>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</si>
  <si>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</si>
  <si>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</si>
  <si>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</si>
  <si>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</si>
  <si>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</si>
  <si>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</si>
  <si>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</si>
  <si>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</si>
  <si>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</si>
  <si>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</si>
  <si>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</si>
  <si>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</si>
  <si>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</si>
  <si>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</si>
  <si>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</si>
  <si>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</si>
  <si>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</si>
  <si>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</si>
  <si>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</si>
  <si>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</si>
  <si>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</si>
  <si>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</si>
  <si>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</si>
  <si>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</si>
  <si>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</si>
  <si>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</si>
  <si>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</si>
  <si>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</si>
  <si>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</si>
  <si>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</si>
  <si>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</si>
  <si>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</si>
  <si>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</si>
  <si>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</si>
  <si>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</si>
  <si>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</si>
  <si>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</si>
  <si>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</si>
  <si>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</si>
  <si>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</si>
  <si>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</si>
  <si>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</si>
  <si>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</si>
  <si>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</si>
  <si>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</si>
  <si>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</si>
  <si>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</si>
  <si>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</si>
  <si>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</si>
  <si>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</si>
  <si>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</si>
  <si>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</si>
  <si>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</si>
  <si>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</si>
  <si>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</si>
  <si>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</si>
  <si>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</si>
  <si>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</si>
  <si>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</si>
  <si>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</si>
  <si>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</si>
  <si>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</si>
  <si>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</si>
  <si>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</si>
  <si>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</si>
  <si>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</si>
  <si>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</si>
  <si>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</si>
  <si>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</si>
  <si>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</si>
  <si>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</si>
  <si>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</si>
  <si>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</si>
  <si>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</si>
  <si>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</si>
  <si>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</si>
  <si>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</si>
  <si>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</si>
  <si>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</si>
  <si>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</si>
  <si>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</si>
  <si>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</si>
  <si>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</si>
  <si>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</si>
  <si>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</si>
  <si>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</si>
  <si>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</si>
  <si>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</si>
  <si>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</si>
  <si>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</si>
  <si>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</si>
  <si>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</si>
  <si>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</si>
  <si>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</si>
  <si>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</si>
  <si>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</si>
  <si>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</si>
  <si>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</si>
  <si>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</si>
  <si>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</si>
  <si>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</si>
  <si>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</si>
  <si>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</si>
  <si>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</si>
  <si>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</si>
  <si>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</si>
  <si>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</si>
  <si>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</si>
  <si>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</si>
  <si>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</si>
  <si>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</si>
  <si>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</si>
  <si>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</si>
  <si>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</si>
  <si>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</si>
  <si>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</si>
  <si>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</si>
  <si>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</si>
  <si>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</si>
  <si>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</si>
  <si>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</si>
  <si>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</si>
  <si>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</si>
  <si>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</si>
  <si>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</si>
  <si>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</si>
  <si>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</si>
  <si>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</si>
  <si>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</si>
  <si>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</si>
  <si>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</si>
  <si>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</si>
  <si>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</si>
  <si>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</si>
  <si>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</si>
  <si>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</si>
  <si>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</si>
  <si>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</si>
  <si>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</si>
  <si>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</si>
  <si>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</si>
  <si>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</si>
  <si>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</si>
  <si>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</si>
  <si>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</si>
  <si>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</si>
  <si>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</si>
  <si>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</si>
  <si>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</si>
  <si>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</si>
  <si>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</si>
  <si>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</si>
  <si>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</si>
  <si>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</si>
  <si>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</si>
  <si>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</si>
  <si>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</si>
  <si>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</si>
  <si>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</si>
  <si>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</si>
  <si>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</si>
  <si>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</si>
  <si>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</si>
  <si>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</si>
  <si>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</si>
  <si>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</si>
  <si>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</si>
  <si>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</si>
  <si>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</si>
  <si>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</si>
  <si>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</si>
  <si>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</si>
  <si>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</si>
  <si>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</si>
  <si>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</si>
  <si>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</si>
  <si>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</si>
  <si>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</si>
  <si>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</si>
  <si>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</si>
  <si>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</si>
  <si>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</si>
  <si>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</si>
  <si>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</si>
  <si>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</si>
  <si>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</si>
  <si>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</si>
  <si>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</si>
  <si>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</si>
  <si>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</si>
  <si>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</si>
  <si>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</si>
  <si>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</si>
  <si>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</si>
  <si>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</si>
  <si>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</si>
  <si>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</si>
  <si>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</si>
  <si>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</si>
  <si>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</si>
  <si>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</si>
  <si>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</si>
  <si>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</si>
  <si>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</si>
  <si>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</si>
  <si>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</si>
  <si>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</si>
  <si>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</si>
  <si>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</si>
  <si>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</si>
  <si>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</si>
  <si>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</si>
  <si>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</si>
  <si>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</si>
  <si>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</si>
  <si>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</si>
  <si>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</si>
  <si>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</si>
  <si>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</si>
  <si>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</si>
  <si>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</si>
  <si>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</si>
  <si>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</si>
  <si>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</si>
  <si>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</si>
  <si>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</si>
  <si>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</si>
  <si>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</si>
  <si>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</si>
  <si>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</si>
  <si>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</si>
  <si>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</si>
  <si>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</si>
  <si>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</si>
  <si>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</si>
  <si>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</si>
  <si>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</si>
  <si>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</si>
  <si>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</si>
  <si>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</si>
  <si>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</si>
  <si>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</si>
  <si>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</si>
  <si>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</si>
  <si>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</si>
  <si>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</si>
  <si>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</si>
  <si>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</si>
  <si>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</si>
  <si>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</si>
  <si>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</si>
  <si>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</si>
  <si>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</si>
  <si>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</si>
  <si>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</si>
  <si>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</si>
  <si>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</si>
  <si>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</si>
  <si>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</si>
  <si>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</si>
  <si>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</si>
  <si>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</si>
  <si>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</si>
  <si>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</si>
  <si>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</si>
  <si>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</si>
  <si>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</si>
  <si>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</si>
  <si>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</si>
  <si>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</si>
  <si>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</si>
  <si>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</si>
  <si>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</si>
  <si>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</si>
  <si>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</si>
  <si>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</si>
  <si>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</si>
  <si>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</si>
  <si>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</si>
  <si>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</si>
  <si>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</si>
  <si>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</si>
  <si>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</si>
  <si>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</si>
  <si>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</si>
  <si>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</si>
  <si>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</si>
  <si>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</si>
  <si>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</si>
  <si>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</si>
  <si>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</si>
  <si>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</si>
  <si>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</si>
  <si>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</si>
  <si>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</si>
  <si>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</si>
  <si>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</si>
  <si>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</si>
  <si>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</si>
  <si>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</si>
  <si>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</si>
  <si>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</si>
  <si>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</si>
  <si>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</si>
  <si>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</si>
  <si>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</si>
  <si>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</si>
  <si>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</si>
  <si>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</si>
  <si>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</si>
  <si>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</si>
  <si>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</si>
  <si>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</si>
  <si>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</si>
  <si>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</si>
  <si>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</si>
  <si>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</si>
  <si>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</si>
  <si>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</si>
  <si>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</si>
  <si>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</si>
  <si>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</si>
  <si>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</si>
  <si>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</si>
  <si>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</si>
  <si>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</si>
  <si>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</si>
  <si>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</si>
  <si>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</si>
  <si>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</si>
  <si>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</si>
  <si>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</si>
  <si>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</si>
  <si>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</si>
  <si>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</si>
  <si>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</si>
  <si>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</si>
  <si>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</si>
  <si>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</si>
  <si>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</si>
  <si>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</si>
  <si>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</si>
  <si>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</si>
  <si>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</si>
  <si>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</si>
  <si>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</si>
  <si>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</si>
  <si>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</si>
  <si>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</si>
  <si>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</si>
  <si>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</si>
  <si>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</si>
  <si>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</si>
  <si>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</si>
  <si>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</si>
  <si>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</si>
  <si>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</si>
  <si>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</si>
  <si>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</si>
  <si>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</si>
  <si>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</si>
  <si>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</si>
  <si>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</si>
  <si>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</si>
  <si>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</si>
  <si>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</si>
  <si>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</si>
  <si>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</si>
  <si>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</si>
  <si>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</si>
  <si>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</si>
  <si>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</si>
  <si>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</si>
  <si>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</si>
  <si>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</si>
  <si>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</si>
  <si>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</si>
  <si>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</si>
  <si>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</si>
  <si>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</si>
  <si>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</si>
  <si>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</si>
  <si>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</si>
  <si>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</si>
  <si>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</si>
  <si>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</si>
  <si>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</si>
  <si>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</si>
  <si>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</si>
  <si>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</si>
  <si>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</si>
  <si>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</si>
  <si>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</si>
  <si>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</si>
  <si>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</si>
  <si>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</si>
  <si>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</si>
  <si>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</si>
  <si>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</si>
  <si>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</si>
  <si>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</si>
  <si>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</si>
  <si>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</si>
  <si>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</si>
  <si>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</si>
  <si>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</si>
  <si>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</si>
  <si>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</si>
  <si>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</si>
  <si>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</si>
  <si>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</si>
  <si>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</si>
  <si>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</si>
  <si>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</si>
  <si>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</si>
  <si>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</si>
  <si>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</si>
  <si>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</si>
  <si>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</si>
  <si>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</si>
  <si>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</si>
  <si>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</si>
  <si>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</si>
  <si>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</si>
  <si>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</si>
  <si>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</si>
  <si>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</si>
  <si>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</si>
  <si>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</si>
  <si>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</si>
  <si>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</si>
  <si>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</si>
  <si>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</si>
  <si>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</si>
  <si>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</si>
  <si>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</si>
  <si>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</si>
  <si>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</si>
  <si>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</si>
  <si>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</si>
  <si>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</si>
  <si>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</si>
  <si>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</si>
  <si>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</si>
  <si>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</si>
  <si>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</si>
  <si>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</si>
  <si>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</si>
  <si>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</si>
  <si>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</si>
  <si>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</si>
  <si>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</si>
  <si>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</si>
  <si>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</si>
  <si>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</si>
  <si>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</si>
  <si>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</si>
  <si>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</si>
  <si>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</si>
  <si>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</si>
  <si>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</si>
  <si>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</si>
  <si>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</si>
  <si>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</si>
  <si>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</si>
  <si>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</si>
  <si>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</si>
  <si>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</si>
  <si>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</si>
  <si>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</si>
  <si>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</si>
  <si>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</si>
  <si>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</si>
  <si>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</si>
  <si>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</si>
  <si>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</si>
  <si>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</si>
  <si>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</si>
  <si>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</si>
  <si>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</si>
  <si>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</si>
  <si>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</si>
  <si>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</si>
  <si>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</si>
  <si>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</si>
  <si>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</si>
  <si>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</si>
  <si>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</si>
  <si>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</si>
  <si>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</si>
  <si>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</si>
  <si>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</si>
  <si>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</si>
  <si>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</si>
  <si>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</si>
  <si>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</si>
  <si>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</si>
  <si>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</si>
  <si>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</si>
  <si>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</si>
  <si>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</si>
  <si>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</si>
  <si>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</si>
  <si>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</si>
  <si>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</si>
  <si>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</si>
  <si>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</si>
  <si>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</si>
  <si>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</si>
  <si>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</si>
  <si>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</si>
  <si>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</si>
  <si>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</si>
  <si>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</si>
  <si>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</si>
  <si>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</si>
  <si>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</si>
  <si>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</si>
  <si>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</si>
  <si>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</si>
  <si>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</si>
  <si>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</si>
  <si>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</si>
  <si>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</si>
  <si>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</si>
  <si>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</si>
  <si>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</si>
  <si>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</si>
  <si>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</si>
  <si>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</si>
  <si>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</si>
  <si>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</si>
  <si>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</si>
  <si>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</si>
  <si>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</si>
  <si>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</si>
  <si>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</si>
  <si>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</si>
  <si>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</si>
  <si>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</si>
  <si>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</si>
  <si>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</si>
  <si>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</si>
  <si>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</si>
  <si>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</si>
  <si>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</si>
  <si>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</si>
  <si>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</si>
  <si>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</si>
  <si>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</si>
  <si>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</si>
  <si>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</si>
  <si>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</si>
  <si>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</si>
  <si>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</si>
  <si>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</si>
  <si>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</si>
  <si>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</si>
  <si>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</si>
  <si>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</si>
  <si>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</si>
  <si>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</si>
  <si>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</si>
  <si>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</si>
  <si>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</si>
  <si>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</si>
  <si>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</si>
  <si>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</si>
  <si>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</si>
  <si>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</si>
  <si>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</si>
  <si>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</si>
  <si>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</si>
  <si>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</si>
  <si>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</si>
  <si>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</si>
  <si>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</si>
  <si>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</si>
  <si>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</si>
  <si>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</si>
  <si>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</si>
  <si>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</si>
  <si>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</si>
  <si>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</si>
  <si>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</si>
  <si>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</si>
  <si>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</si>
  <si>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</si>
  <si>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</si>
  <si>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</si>
  <si>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</si>
  <si>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</si>
  <si>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</si>
  <si>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</si>
  <si>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</si>
  <si>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</si>
  <si>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</si>
  <si>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</si>
  <si>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</si>
  <si>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</si>
  <si>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</si>
  <si>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</si>
  <si>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</si>
  <si>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</si>
  <si>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</si>
  <si>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</si>
  <si>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</si>
  <si>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</si>
  <si>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</si>
  <si>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</si>
  <si>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</si>
  <si>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</si>
  <si>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</si>
  <si>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</si>
  <si>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</si>
  <si>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</si>
  <si>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</si>
  <si>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</si>
  <si>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</si>
  <si>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</si>
  <si>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</si>
  <si>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</si>
  <si>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</si>
  <si>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</si>
  <si>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</si>
  <si>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</si>
  <si>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</si>
  <si>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</si>
  <si>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</si>
  <si>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</si>
  <si>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</si>
  <si>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</si>
  <si>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</si>
  <si>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</si>
  <si>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</si>
  <si>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</si>
  <si>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</si>
  <si>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</si>
  <si>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</si>
  <si>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</si>
  <si>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</si>
  <si>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</si>
  <si>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</si>
  <si>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</si>
  <si>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</si>
  <si>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</si>
  <si>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</si>
  <si>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</si>
  <si>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</si>
  <si>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</si>
  <si>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</si>
  <si>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</si>
  <si>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</si>
  <si>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</si>
  <si>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</si>
  <si>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</si>
  <si>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</si>
  <si>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</si>
  <si>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</si>
  <si>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</si>
  <si>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</si>
  <si>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</si>
  <si>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</si>
  <si>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</si>
  <si>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</si>
  <si>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</si>
  <si>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</si>
  <si>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</si>
  <si>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</si>
  <si>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</si>
  <si>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</si>
  <si>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</si>
  <si>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</si>
  <si>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</si>
  <si>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</si>
  <si>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</si>
  <si>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</si>
  <si>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</si>
  <si>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</si>
  <si>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</si>
  <si>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</si>
  <si>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</si>
  <si>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</si>
  <si>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</si>
  <si>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</si>
  <si>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</si>
  <si>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</si>
  <si>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</si>
  <si>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</si>
  <si>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</si>
  <si>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</si>
  <si>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</si>
  <si>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</si>
  <si>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</si>
  <si>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</si>
  <si>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</si>
  <si>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</si>
  <si>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</si>
  <si>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</si>
  <si>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</si>
  <si>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</si>
  <si>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</si>
  <si>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</si>
  <si>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</si>
  <si>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</si>
  <si>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</si>
  <si>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</si>
  <si>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</si>
  <si>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</si>
  <si>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</si>
  <si>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</si>
  <si>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</si>
  <si>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</si>
  <si>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</si>
  <si>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</si>
  <si>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</si>
  <si>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</si>
  <si>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</si>
  <si>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</si>
  <si>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</si>
  <si>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</si>
  <si>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</si>
  <si>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</si>
  <si>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</si>
  <si>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</si>
  <si>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</si>
  <si>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</si>
  <si>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</si>
  <si>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</si>
  <si>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</si>
  <si>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</si>
  <si>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</si>
  <si>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</si>
  <si>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</si>
  <si>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</si>
  <si>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</si>
  <si>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</si>
  <si>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</si>
  <si>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</si>
  <si>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</si>
  <si>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</si>
  <si>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</si>
  <si>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</si>
  <si>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</si>
  <si>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</si>
  <si>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</si>
  <si>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</si>
  <si>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</si>
  <si>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</si>
  <si>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</si>
  <si>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</si>
  <si>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</si>
  <si>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</si>
  <si>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</si>
  <si>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</si>
  <si>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</si>
  <si>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</si>
  <si>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</si>
  <si>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</si>
  <si>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</si>
  <si>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</si>
  <si>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</si>
  <si>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</si>
  <si>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</si>
  <si>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</si>
  <si>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</si>
  <si>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</si>
  <si>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</si>
  <si>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</si>
  <si>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</si>
  <si>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</si>
  <si>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</si>
  <si>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</si>
  <si>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</si>
  <si>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</si>
  <si>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</si>
  <si>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</si>
  <si>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</si>
  <si>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</si>
  <si>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</si>
  <si>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</si>
  <si>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</si>
  <si>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</si>
  <si>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</si>
  <si>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</si>
  <si>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</si>
  <si>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</si>
  <si>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</si>
  <si>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</si>
  <si>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</si>
  <si>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</si>
  <si>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</si>
  <si>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</si>
  <si>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</si>
  <si>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</si>
  <si>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</si>
  <si>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</si>
  <si>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</si>
  <si>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</si>
  <si>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</si>
  <si>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</si>
  <si>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</si>
  <si>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</si>
  <si>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</si>
  <si>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</si>
  <si>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</si>
  <si>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</si>
  <si>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</si>
  <si>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</si>
  <si>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</si>
  <si>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</si>
  <si>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</si>
  <si>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</si>
  <si>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</si>
  <si>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</si>
  <si>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</si>
  <si>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</si>
  <si>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</si>
  <si>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</si>
  <si>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</si>
  <si>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</si>
  <si>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</si>
  <si>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</si>
  <si>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</si>
  <si>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</si>
  <si>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</si>
  <si>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</si>
  <si>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</si>
  <si>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</si>
  <si>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</si>
  <si>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</si>
  <si>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</si>
  <si>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</si>
  <si>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</si>
  <si>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</si>
  <si>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</si>
  <si>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</si>
  <si>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</si>
  <si>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</si>
  <si>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</si>
  <si>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</si>
  <si>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</si>
  <si>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</si>
  <si>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</si>
  <si>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</si>
  <si>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</si>
  <si>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</si>
  <si>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</si>
  <si>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</si>
  <si>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</si>
  <si>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</si>
  <si>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</si>
  <si>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</si>
  <si>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</si>
  <si>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</si>
  <si>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</si>
  <si>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</si>
  <si>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</si>
  <si>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</si>
  <si>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</si>
  <si>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</si>
  <si>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</si>
  <si>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</si>
  <si>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</si>
  <si>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</si>
  <si>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</si>
  <si>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</si>
  <si>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</si>
  <si>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</si>
  <si>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</si>
  <si>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</si>
  <si>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</si>
  <si>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</si>
  <si>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</si>
  <si>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</si>
  <si>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</si>
  <si>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</si>
  <si>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</si>
  <si>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</si>
  <si>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</si>
  <si>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</si>
  <si>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</si>
  <si>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</si>
  <si>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</si>
  <si>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</si>
  <si>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</si>
  <si>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</si>
  <si>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</si>
  <si>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</si>
  <si>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</si>
  <si>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</si>
  <si>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</si>
  <si>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</si>
  <si>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</si>
  <si>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</si>
  <si>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</si>
  <si>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</si>
  <si>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</si>
  <si>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</si>
  <si>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</si>
  <si>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</si>
  <si>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</si>
  <si>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</si>
  <si>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</si>
  <si>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</si>
  <si>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</si>
  <si>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</si>
  <si>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</si>
  <si>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</si>
  <si>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</si>
  <si>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</si>
  <si>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</si>
  <si>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</si>
  <si>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</si>
  <si>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</si>
  <si>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</si>
  <si>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</si>
  <si>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</si>
  <si>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</si>
  <si>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</si>
  <si>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</si>
  <si>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</si>
  <si>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</si>
  <si>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</si>
  <si>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</si>
  <si>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</si>
  <si>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</si>
  <si>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</si>
  <si>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</si>
  <si>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</si>
  <si>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</si>
  <si>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</si>
  <si>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</si>
  <si>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</si>
  <si>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</si>
  <si>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</si>
  <si>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</si>
  <si>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</si>
  <si>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</si>
  <si>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</si>
  <si>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</si>
  <si>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</si>
  <si>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</si>
  <si>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</si>
  <si>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</si>
  <si>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</si>
  <si>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</si>
  <si>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</si>
  <si>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</si>
  <si>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</si>
  <si>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</si>
  <si>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</si>
  <si>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</si>
  <si>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</si>
  <si>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</si>
  <si>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</si>
  <si>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</si>
  <si>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</si>
  <si>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</si>
  <si>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</si>
  <si>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</si>
  <si>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</si>
  <si>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</si>
  <si>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</si>
  <si>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</si>
  <si>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</si>
  <si>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</si>
  <si>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</si>
  <si>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</si>
  <si>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</si>
  <si>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</si>
  <si>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</si>
  <si>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</si>
  <si>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</si>
  <si>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</si>
  <si>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</si>
  <si>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</si>
  <si>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</si>
  <si>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</si>
  <si>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</si>
  <si>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</si>
  <si>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</si>
  <si>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</si>
  <si>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</si>
  <si>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</si>
  <si>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</si>
  <si>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</si>
  <si>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</si>
  <si>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</si>
  <si>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</si>
  <si>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</si>
  <si>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</si>
  <si>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</si>
  <si>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</si>
  <si>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</si>
  <si>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</si>
  <si>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</si>
  <si>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</si>
  <si>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</si>
  <si>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</si>
  <si>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</si>
  <si>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</si>
  <si>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</si>
  <si>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</si>
  <si>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</si>
  <si>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</si>
  <si>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</si>
  <si>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</si>
  <si>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</si>
  <si>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</si>
  <si>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</si>
  <si>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</si>
  <si>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</si>
  <si>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</si>
  <si>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</si>
  <si>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</si>
  <si>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</si>
  <si>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</si>
  <si>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</si>
  <si>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</si>
  <si>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</si>
  <si>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</si>
  <si>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</si>
  <si>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</si>
  <si>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</si>
  <si>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</si>
  <si>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</si>
  <si>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</si>
  <si>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</si>
  <si>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</si>
  <si>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</si>
  <si>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</si>
  <si>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</si>
  <si>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</si>
  <si>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</si>
  <si>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</si>
  <si>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</si>
  <si>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</si>
  <si>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</si>
  <si>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</si>
  <si>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</si>
  <si>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</si>
  <si>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</si>
  <si>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</si>
  <si>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</si>
  <si>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</si>
  <si>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</si>
  <si>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</si>
  <si>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</si>
  <si>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</si>
  <si>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</si>
  <si>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</si>
  <si>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</si>
  <si>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</si>
  <si>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</si>
  <si>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</si>
  <si>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</si>
  <si>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</si>
  <si>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</si>
  <si>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</si>
  <si>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</si>
  <si>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</si>
  <si>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</si>
  <si>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</si>
  <si>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</si>
  <si>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</si>
  <si>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</si>
  <si>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</si>
  <si>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</si>
  <si>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</si>
  <si>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</si>
  <si>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</si>
  <si>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</si>
  <si>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</si>
  <si>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</si>
  <si>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</si>
  <si>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</si>
  <si>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</si>
  <si>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</si>
  <si>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</si>
  <si>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</si>
  <si>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</si>
  <si>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</si>
  <si>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</si>
  <si>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</si>
  <si>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</si>
  <si>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</si>
  <si>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</si>
  <si>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</si>
  <si>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</si>
  <si>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</si>
  <si>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</si>
  <si>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</si>
  <si>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</si>
  <si>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</si>
  <si>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</si>
  <si>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</si>
  <si>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</si>
  <si>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</si>
  <si>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</si>
  <si>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</si>
  <si>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</si>
  <si>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</si>
  <si>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</si>
  <si>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</si>
  <si>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</si>
  <si>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</si>
  <si>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</si>
  <si>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</si>
  <si>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</si>
  <si>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</si>
  <si>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</si>
  <si>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</si>
  <si>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</si>
  <si>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</si>
  <si>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</si>
  <si>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</si>
  <si>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</si>
  <si>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</si>
  <si>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</si>
  <si>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</si>
  <si>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</si>
  <si>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</si>
  <si>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</si>
  <si>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</si>
  <si>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</si>
  <si>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</si>
  <si>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</si>
  <si>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</si>
  <si>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</si>
  <si>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</si>
  <si>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</si>
  <si>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</si>
  <si>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</si>
  <si>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</si>
  <si>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</si>
  <si>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</si>
  <si>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</si>
  <si>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</si>
  <si>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</si>
  <si>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</si>
  <si>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</si>
  <si>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</si>
  <si>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</si>
  <si>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</si>
  <si>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</si>
  <si>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</si>
  <si>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</si>
  <si>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</si>
  <si>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</si>
  <si>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</si>
  <si>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</si>
  <si>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</si>
  <si>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</si>
  <si>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</si>
  <si>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</si>
  <si>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</si>
  <si>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</si>
  <si>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</si>
  <si>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</si>
  <si>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</si>
  <si>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</si>
  <si>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</si>
  <si>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</si>
  <si>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</si>
  <si>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</si>
  <si>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</si>
  <si>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</si>
  <si>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</si>
  <si>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</si>
  <si>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</si>
  <si>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</si>
  <si>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</si>
  <si>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</si>
  <si>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</si>
  <si>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</si>
  <si>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</si>
  <si>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</si>
  <si>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</si>
  <si>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</si>
  <si>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</si>
  <si>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</si>
  <si>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</si>
  <si>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</si>
  <si>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</si>
  <si>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</si>
  <si>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</si>
  <si>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</si>
  <si>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</si>
  <si>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</si>
  <si>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</si>
  <si>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</si>
  <si>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</si>
  <si>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</si>
  <si>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</si>
  <si>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</si>
  <si>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</si>
  <si>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</si>
  <si>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</si>
  <si>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</si>
  <si>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</si>
  <si>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</si>
  <si>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</si>
  <si>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</si>
  <si>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</si>
  <si>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</si>
  <si>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</si>
  <si>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</si>
  <si>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</si>
  <si>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</si>
  <si>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</si>
  <si>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</si>
  <si>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</si>
  <si>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</si>
  <si>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</si>
  <si>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</si>
  <si>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</si>
  <si>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</si>
  <si>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</si>
  <si>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</si>
  <si>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</si>
  <si>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</si>
  <si>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</si>
  <si>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</si>
  <si>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</si>
  <si>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</si>
  <si>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</si>
  <si>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</si>
  <si>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</si>
  <si>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</si>
  <si>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</si>
  <si>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</si>
  <si>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</si>
  <si>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</si>
  <si>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</si>
  <si>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</si>
  <si>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</si>
  <si>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</si>
  <si>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</si>
  <si>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</si>
  <si>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</si>
  <si>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</si>
  <si>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</si>
  <si>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</si>
  <si>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</si>
  <si>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</si>
  <si>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</si>
  <si>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</si>
  <si>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</si>
  <si>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</si>
  <si>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</si>
  <si>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</si>
  <si>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</si>
  <si>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</si>
  <si>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</si>
  <si>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</si>
  <si>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</si>
  <si>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</si>
  <si>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</si>
  <si>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</si>
  <si>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</si>
  <si>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</si>
  <si>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</si>
  <si>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</si>
  <si>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</si>
  <si>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</si>
  <si>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</si>
  <si>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</si>
  <si>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</si>
  <si>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</si>
  <si>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</si>
  <si>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</si>
  <si>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</si>
  <si>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</si>
  <si>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</si>
  <si>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</si>
  <si>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</si>
  <si>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</si>
  <si>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</si>
  <si>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</si>
  <si>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</si>
  <si>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</si>
  <si>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</si>
  <si>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</si>
  <si>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</si>
  <si>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</si>
  <si>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</si>
  <si>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</si>
  <si>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</si>
  <si>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</si>
  <si>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</si>
  <si>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</si>
  <si>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</si>
  <si>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</si>
  <si>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</si>
  <si>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</si>
  <si>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</si>
  <si>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</si>
  <si>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</si>
  <si>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</si>
  <si>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</si>
  <si>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</si>
  <si>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</si>
  <si>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</si>
  <si>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</si>
  <si>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</si>
  <si>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</si>
  <si>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</si>
  <si>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</si>
  <si>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</si>
  <si>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</si>
  <si>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</si>
  <si>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</si>
  <si>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</si>
  <si>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</si>
  <si>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</si>
  <si>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</si>
  <si>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</si>
  <si>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</si>
  <si>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</si>
  <si>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</si>
  <si>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</si>
  <si>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</si>
  <si>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</si>
  <si>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</si>
  <si>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</si>
  <si>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</si>
  <si>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</si>
  <si>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</si>
  <si>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</si>
  <si>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</si>
  <si>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</si>
  <si>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</si>
  <si>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</si>
  <si>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</si>
  <si>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</si>
  <si>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</si>
  <si>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</si>
  <si>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</si>
  <si>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</si>
  <si>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</si>
  <si>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</si>
  <si>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</si>
  <si>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</si>
  <si>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</si>
  <si>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</si>
  <si>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</si>
  <si>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</si>
  <si>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</si>
  <si>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</si>
  <si>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</si>
  <si>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</si>
  <si>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</si>
  <si>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</si>
  <si>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</si>
  <si>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</si>
  <si>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</si>
  <si>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</si>
  <si>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</si>
  <si>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</si>
  <si>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</si>
  <si>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</si>
  <si>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</si>
  <si>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</si>
  <si>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</si>
  <si>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</si>
  <si>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</si>
  <si>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</si>
  <si>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</si>
  <si>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</si>
  <si>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</si>
  <si>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</si>
  <si>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</si>
  <si>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</si>
  <si>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</si>
  <si>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</si>
  <si>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</si>
  <si>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</si>
  <si>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</si>
  <si>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</si>
  <si>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</si>
  <si>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</si>
  <si>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</si>
  <si>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</si>
  <si>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</si>
  <si>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</si>
  <si>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</si>
  <si>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</si>
  <si>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</si>
  <si>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</si>
  <si>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</si>
  <si>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</si>
  <si>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</si>
  <si>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</si>
  <si>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</si>
  <si>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</si>
  <si>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</si>
  <si>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</si>
  <si>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</si>
  <si>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</si>
  <si>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</si>
  <si>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</si>
  <si>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</si>
  <si>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</si>
  <si>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</si>
  <si>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</si>
  <si>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</si>
  <si>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</si>
  <si>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</si>
  <si>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</si>
  <si>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</si>
  <si>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</si>
  <si>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</si>
  <si>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</si>
  <si>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</si>
  <si>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</si>
  <si>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</si>
  <si>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</si>
  <si>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</si>
  <si>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</si>
  <si>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</si>
  <si>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</si>
  <si>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</si>
  <si>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</si>
  <si>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</si>
  <si>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</si>
  <si>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</si>
  <si>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</si>
  <si>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</si>
  <si>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</si>
  <si>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</si>
  <si>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</si>
  <si>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</si>
  <si>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</si>
  <si>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</si>
  <si>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</si>
  <si>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</si>
  <si>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</si>
  <si>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</si>
  <si>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</si>
  <si>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</si>
  <si>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</si>
  <si>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</si>
  <si>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</si>
  <si>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</si>
  <si>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</si>
  <si>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</si>
  <si>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</si>
  <si>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</si>
  <si>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</si>
  <si>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</si>
  <si>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</si>
  <si>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</si>
  <si>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</si>
  <si>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</si>
  <si>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</si>
  <si>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</si>
  <si>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</si>
  <si>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</si>
  <si>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</si>
  <si>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</si>
  <si>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</si>
  <si>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</si>
  <si>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</si>
  <si>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</si>
  <si>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</si>
  <si>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</si>
  <si>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</si>
  <si>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</si>
  <si>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</si>
  <si>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</si>
  <si>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</si>
  <si>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</si>
  <si>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</si>
  <si>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</si>
  <si>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</si>
  <si>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</si>
  <si>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</si>
  <si>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</si>
  <si>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</si>
  <si>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</si>
  <si>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</si>
  <si>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</si>
  <si>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</si>
  <si>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</si>
  <si>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</si>
  <si>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</si>
  <si>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</si>
  <si>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</si>
  <si>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</si>
  <si>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</si>
  <si>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</si>
  <si>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</si>
  <si>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</si>
  <si>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</si>
  <si>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</si>
  <si>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</si>
  <si>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</si>
  <si>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</si>
  <si>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</si>
  <si>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</si>
  <si>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</si>
  <si>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</si>
  <si>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</si>
  <si>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</si>
  <si>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</si>
  <si>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</si>
  <si>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</si>
  <si>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</si>
  <si>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</si>
  <si>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</si>
  <si>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</si>
  <si>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</si>
  <si>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</si>
  <si>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</si>
  <si>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</si>
  <si>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</si>
  <si>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</si>
  <si>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</si>
  <si>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</si>
  <si>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</si>
  <si>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</si>
  <si>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</si>
  <si>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</si>
  <si>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</si>
  <si>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</si>
  <si>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</si>
  <si>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</si>
  <si>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</si>
  <si>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</si>
  <si>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</si>
  <si>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</si>
  <si>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</si>
  <si>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</si>
  <si>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</si>
  <si>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</si>
  <si>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</si>
  <si>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</si>
  <si>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</si>
  <si>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</si>
  <si>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</si>
  <si>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</si>
  <si>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</si>
  <si>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</si>
  <si>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</si>
  <si>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</si>
  <si>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</si>
  <si>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</si>
  <si>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</si>
  <si>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</si>
  <si>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</si>
  <si>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</si>
  <si>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</si>
  <si>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</si>
  <si>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</si>
  <si>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</si>
  <si>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</si>
  <si>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</si>
  <si>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</si>
  <si>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</si>
  <si>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</si>
  <si>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</si>
  <si>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</si>
  <si>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</si>
  <si>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</si>
  <si>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</si>
  <si>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</si>
  <si>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</si>
  <si>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</si>
  <si>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</si>
  <si>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</si>
  <si>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</si>
  <si>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</si>
  <si>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</si>
  <si>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</si>
  <si>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</si>
  <si>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</si>
  <si>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</si>
  <si>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</si>
  <si>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</si>
  <si>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</si>
  <si>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</si>
  <si>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</si>
  <si>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</si>
  <si>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</si>
  <si>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</si>
  <si>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</si>
  <si>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</si>
  <si>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</si>
  <si>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</si>
  <si>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</si>
  <si>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</si>
  <si>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</si>
  <si>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</si>
  <si>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</si>
  <si>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</si>
  <si>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</si>
  <si>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</si>
  <si>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</si>
  <si>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</si>
  <si>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</si>
  <si>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</si>
  <si>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</si>
  <si>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</si>
  <si>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</si>
  <si>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</si>
  <si>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</si>
  <si>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</si>
  <si>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</si>
  <si>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</si>
  <si>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</si>
  <si>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</si>
  <si>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</si>
  <si>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</si>
  <si>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</si>
  <si>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</si>
  <si>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</si>
  <si>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</si>
  <si>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</si>
  <si>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</si>
  <si>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</si>
  <si>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</si>
  <si>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</si>
  <si>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</si>
  <si>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</si>
  <si>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</si>
  <si>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</si>
  <si>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</si>
  <si>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</si>
  <si>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</si>
  <si>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</si>
  <si>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</si>
  <si>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</si>
  <si>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</si>
  <si>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</si>
  <si>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</si>
  <si>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</si>
  <si>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</si>
  <si>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</si>
  <si>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</si>
  <si>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</si>
  <si>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</si>
  <si>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</si>
  <si>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</si>
  <si>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</si>
  <si>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</si>
  <si>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</si>
  <si>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</si>
  <si>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</si>
  <si>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</si>
  <si>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</si>
  <si>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</si>
  <si>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</si>
  <si>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</si>
  <si>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</si>
  <si>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</si>
  <si>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</si>
  <si>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</si>
  <si>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</si>
  <si>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</si>
  <si>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</si>
  <si>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</si>
  <si>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</si>
  <si>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</si>
  <si>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</si>
  <si>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</si>
  <si>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</si>
  <si>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</si>
  <si>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</si>
  <si>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</si>
  <si>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</si>
  <si>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</si>
  <si>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</si>
  <si>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</si>
  <si>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</si>
  <si>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</si>
  <si>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</si>
  <si>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</si>
  <si>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</si>
  <si>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</si>
  <si>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</si>
  <si>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</si>
  <si>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</si>
  <si>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</si>
  <si>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</si>
  <si>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</si>
  <si>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</si>
  <si>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</si>
  <si>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</si>
  <si>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</si>
  <si>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</si>
  <si>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</si>
  <si>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</si>
  <si>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</si>
  <si>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</si>
  <si>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</si>
  <si>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</si>
  <si>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</si>
  <si>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</si>
  <si>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</si>
  <si>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</si>
  <si>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</si>
  <si>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</si>
  <si>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</si>
  <si>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</si>
  <si>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</si>
  <si>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</si>
  <si>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</si>
  <si>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</si>
  <si>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</si>
  <si>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</si>
  <si>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</si>
  <si>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</si>
  <si>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</si>
  <si>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</si>
  <si>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</si>
  <si>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</si>
  <si>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</si>
  <si>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</si>
  <si>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</si>
  <si>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</si>
  <si>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</si>
  <si>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</si>
  <si>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</si>
  <si>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</si>
  <si>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</si>
  <si>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</si>
  <si>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</si>
  <si>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</si>
  <si>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</si>
  <si>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</si>
  <si>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</si>
  <si>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</si>
  <si>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</si>
  <si>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</si>
  <si>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</si>
  <si>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</si>
  <si>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</si>
  <si>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</si>
  <si>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</si>
  <si>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</si>
  <si>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</si>
  <si>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</si>
  <si>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</si>
  <si>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</si>
  <si>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</si>
  <si>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</si>
  <si>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</si>
  <si>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</si>
  <si>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</si>
  <si>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</si>
  <si>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</si>
  <si>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</si>
  <si>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</si>
  <si>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</si>
  <si>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</si>
  <si>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</si>
  <si>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</si>
  <si>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</si>
  <si>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</si>
  <si>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</si>
  <si>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</si>
  <si>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</si>
  <si>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</si>
  <si>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</si>
  <si>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</si>
  <si>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</si>
  <si>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</si>
  <si>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</si>
  <si>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</si>
  <si>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</si>
  <si>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</si>
  <si>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</si>
  <si>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</si>
  <si>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</si>
  <si>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</si>
  <si>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</si>
  <si>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</si>
  <si>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</si>
  <si>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</si>
  <si>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</si>
  <si>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</si>
  <si>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</si>
  <si>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</si>
  <si>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</si>
  <si>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</si>
  <si>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</si>
  <si>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</si>
  <si>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</si>
  <si>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</si>
  <si>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</si>
  <si>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</si>
  <si>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</si>
  <si>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</si>
  <si>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</si>
  <si>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</si>
  <si>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</si>
  <si>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</si>
  <si>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</si>
  <si>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</si>
  <si>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</si>
  <si>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</si>
  <si>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</si>
  <si>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</si>
  <si>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</si>
  <si>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</si>
  <si>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</si>
  <si>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</si>
  <si>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</si>
  <si>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</si>
  <si>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</si>
  <si>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</si>
  <si>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</si>
  <si>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</si>
  <si>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</si>
  <si>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</si>
  <si>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</si>
  <si>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</si>
  <si>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</si>
  <si>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</si>
  <si>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</si>
  <si>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</si>
  <si>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</si>
  <si>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</si>
  <si>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</si>
  <si>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</si>
  <si>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</si>
  <si>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</si>
  <si>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</si>
  <si>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</si>
  <si>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</si>
  <si>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</si>
  <si>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</si>
  <si>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</si>
  <si>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</si>
  <si>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</si>
  <si>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</si>
  <si>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</si>
  <si>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</si>
  <si>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</si>
  <si>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</si>
  <si>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</si>
  <si>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</si>
  <si>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</si>
  <si>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</si>
  <si>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</si>
  <si>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</si>
  <si>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</si>
  <si>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</si>
  <si>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</si>
  <si>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</si>
  <si>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</si>
  <si>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</si>
  <si>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</si>
  <si>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</si>
  <si>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</si>
  <si>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</si>
  <si>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</si>
  <si>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</si>
  <si>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</si>
  <si>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</si>
  <si>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</si>
  <si>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</si>
  <si>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</si>
  <si>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</si>
  <si>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</si>
  <si>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</si>
  <si>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</si>
  <si>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</si>
  <si>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</si>
  <si>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</si>
  <si>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</si>
  <si>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</si>
  <si>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</si>
  <si>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</si>
  <si>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</si>
  <si>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</si>
  <si>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</si>
  <si>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</si>
  <si>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</si>
  <si>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</si>
  <si>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</si>
  <si>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</si>
  <si>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</si>
  <si>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</si>
  <si>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</si>
  <si>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</si>
  <si>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</si>
  <si>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</si>
  <si>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</si>
  <si>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</si>
  <si>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</si>
  <si>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</si>
  <si>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</si>
  <si>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</si>
  <si>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</si>
  <si>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</si>
  <si>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</si>
  <si>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</si>
  <si>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</si>
  <si>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</si>
  <si>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</si>
  <si>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</si>
  <si>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</si>
  <si>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</si>
  <si>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</si>
  <si>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</si>
  <si>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</si>
  <si>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</si>
  <si>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</si>
  <si>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</si>
  <si>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</si>
  <si>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</si>
  <si>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</si>
  <si>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</si>
  <si>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</si>
  <si>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</si>
  <si>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</si>
  <si>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</si>
  <si>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</si>
  <si>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</si>
  <si>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</si>
  <si>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</si>
  <si>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</si>
  <si>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</si>
  <si>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</si>
  <si>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</si>
  <si>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</si>
  <si>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</si>
  <si>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</si>
  <si>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</si>
  <si>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</si>
  <si>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</si>
  <si>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</si>
  <si>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</si>
  <si>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</si>
  <si>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</si>
  <si>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</si>
  <si>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</si>
  <si>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</si>
  <si>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</si>
  <si>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</si>
  <si>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</si>
  <si>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</si>
  <si>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</si>
  <si>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</si>
  <si>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</si>
  <si>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</si>
  <si>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</si>
  <si>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</si>
  <si>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</si>
  <si>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</si>
  <si>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</si>
  <si>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</si>
  <si>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</si>
  <si>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</si>
  <si>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</si>
  <si>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</si>
  <si>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</si>
  <si>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</si>
  <si>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</si>
  <si>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</si>
  <si>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</si>
  <si>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</si>
  <si>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</si>
  <si>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</si>
  <si>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</si>
  <si>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</si>
  <si>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</si>
  <si>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</si>
  <si>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</si>
  <si>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</si>
  <si>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</si>
  <si>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</si>
  <si>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</si>
  <si>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</si>
  <si>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</si>
  <si>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</si>
  <si>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</si>
  <si>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</si>
  <si>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</si>
  <si>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</si>
  <si>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</si>
  <si>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</si>
  <si>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</si>
  <si>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</si>
  <si>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</si>
  <si>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</si>
  <si>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</si>
  <si>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</si>
  <si>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</si>
  <si>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</si>
  <si>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</si>
  <si>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</si>
  <si>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</si>
  <si>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</si>
  <si>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</si>
  <si>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</si>
  <si>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</si>
  <si>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</si>
  <si>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</si>
  <si>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</si>
  <si>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</si>
  <si>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</si>
  <si>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</si>
  <si>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</si>
  <si>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</si>
  <si>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</si>
  <si>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</si>
  <si>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</si>
  <si>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</si>
  <si>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</si>
  <si>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</si>
  <si>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</si>
  <si>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</si>
  <si>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</si>
  <si>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</si>
  <si>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</si>
  <si>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</si>
  <si>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</si>
  <si>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</si>
  <si>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</si>
  <si>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</si>
  <si>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</si>
  <si>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</si>
  <si>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</si>
  <si>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</si>
  <si>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</si>
  <si>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</si>
  <si>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</si>
  <si>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</si>
  <si>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</si>
  <si>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</si>
  <si>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</si>
  <si>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</si>
  <si>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</si>
  <si>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</si>
  <si>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</si>
  <si>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</si>
  <si>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</si>
  <si>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</si>
  <si>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</si>
  <si>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</si>
  <si>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</si>
  <si>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</si>
  <si>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</si>
  <si>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</si>
  <si>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</si>
  <si>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</si>
  <si>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</si>
  <si>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</si>
  <si>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</si>
  <si>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</si>
  <si>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</si>
  <si>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</si>
  <si>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</si>
  <si>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</si>
  <si>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</si>
  <si>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</si>
  <si>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</si>
  <si>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</si>
  <si>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</si>
  <si>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</si>
  <si>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</si>
  <si>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</si>
  <si>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</si>
  <si>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</si>
  <si>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</si>
  <si>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</si>
  <si>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</si>
  <si>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</si>
  <si>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</si>
  <si>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</si>
  <si>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</si>
  <si>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</si>
  <si>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</si>
  <si>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</si>
  <si>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</si>
  <si>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</si>
  <si>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</si>
  <si>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</si>
  <si>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</si>
  <si>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</si>
  <si>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</si>
  <si>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</si>
  <si>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</si>
  <si>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</si>
  <si>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</si>
  <si>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</si>
  <si>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</si>
  <si>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</si>
  <si>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</si>
  <si>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</si>
  <si>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</si>
  <si>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</si>
  <si>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</si>
  <si>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</si>
  <si>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</si>
  <si>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</si>
  <si>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</si>
  <si>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</si>
  <si>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</si>
  <si>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</si>
  <si>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</si>
  <si>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</si>
  <si>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</si>
  <si>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</si>
  <si>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</si>
  <si>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</si>
  <si>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</si>
  <si>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</si>
  <si>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</si>
  <si>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</si>
  <si>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</si>
  <si>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</si>
  <si>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</si>
  <si>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</si>
  <si>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</si>
  <si>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</si>
  <si>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</si>
  <si>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</si>
  <si>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</si>
  <si>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</si>
  <si>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</si>
  <si>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</si>
  <si>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</si>
  <si>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</si>
  <si>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</si>
  <si>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</si>
  <si>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</si>
  <si>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</si>
  <si>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</si>
  <si>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</si>
  <si>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</si>
  <si>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</si>
  <si>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</si>
  <si>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</si>
  <si>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</si>
  <si>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</si>
  <si>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</si>
  <si>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</si>
  <si>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</si>
  <si>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</si>
  <si>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</si>
  <si>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</si>
  <si>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</si>
  <si>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</si>
  <si>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</si>
  <si>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</si>
  <si>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</si>
  <si>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</si>
  <si>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</si>
  <si>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</si>
  <si>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</si>
  <si>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</si>
  <si>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</si>
  <si>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</si>
  <si>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</si>
  <si>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</si>
  <si>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</si>
  <si>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</si>
  <si>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</si>
  <si>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</si>
  <si>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</si>
  <si>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</si>
  <si>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</si>
  <si>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</si>
  <si>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</si>
  <si>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</si>
  <si>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</si>
  <si>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</si>
  <si>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</si>
  <si>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</si>
  <si>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</si>
  <si>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</si>
  <si>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</si>
  <si>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</si>
  <si>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</si>
  <si>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</si>
  <si>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</si>
  <si>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</si>
  <si>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</si>
  <si>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</si>
  <si>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</si>
  <si>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</si>
  <si>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</si>
  <si>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</si>
  <si>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</si>
  <si>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</si>
  <si>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</si>
  <si>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</si>
  <si>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</si>
  <si>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</si>
  <si>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</si>
  <si>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</si>
  <si>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</si>
  <si>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</si>
  <si>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</si>
  <si>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</si>
  <si>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</si>
  <si>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</si>
  <si>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</si>
  <si>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</si>
  <si>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</si>
  <si>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</si>
  <si>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</si>
  <si>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</si>
  <si>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</si>
  <si>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</si>
  <si>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</si>
  <si>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</si>
  <si>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</si>
  <si>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</si>
  <si>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</si>
  <si>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</si>
  <si>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</si>
  <si>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</si>
  <si>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</si>
  <si>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</si>
  <si>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</si>
  <si>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</si>
  <si>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</si>
  <si>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</si>
  <si>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</si>
  <si>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</si>
  <si>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</si>
  <si>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</si>
  <si>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</si>
  <si>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</si>
  <si>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</si>
  <si>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</si>
  <si>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</si>
  <si>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</si>
  <si>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</si>
  <si>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</si>
  <si>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</si>
  <si>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</si>
  <si>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</si>
  <si>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</si>
  <si>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</si>
  <si>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</si>
  <si>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</si>
  <si>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</si>
  <si>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</si>
  <si>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</si>
  <si>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</si>
  <si>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</si>
  <si>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</si>
  <si>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</si>
  <si>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</si>
  <si>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</si>
  <si>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</si>
  <si>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</si>
  <si>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</si>
  <si>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</si>
  <si>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</si>
  <si>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</si>
  <si>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</si>
  <si>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</si>
  <si>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</si>
  <si>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</si>
  <si>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</si>
  <si>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</si>
  <si>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</si>
  <si>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</si>
  <si>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</si>
  <si>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</si>
  <si>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</si>
  <si>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</si>
  <si>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</si>
  <si>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</si>
  <si>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</si>
  <si>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</si>
  <si>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</si>
  <si>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</si>
  <si>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</si>
  <si>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</si>
  <si>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</si>
  <si>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</si>
  <si>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</si>
  <si>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</si>
  <si>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</si>
  <si>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</si>
  <si>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</si>
  <si>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</si>
  <si>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</si>
  <si>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</si>
  <si>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</si>
  <si>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</si>
  <si>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</si>
  <si>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</si>
  <si>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</si>
  <si>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</si>
  <si>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</si>
  <si>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</si>
  <si>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</si>
  <si>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</si>
  <si>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</si>
  <si>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</si>
  <si>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</si>
  <si>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</si>
  <si>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</si>
  <si>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</si>
  <si>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</si>
  <si>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</si>
  <si>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</si>
  <si>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</si>
  <si>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</si>
  <si>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</si>
  <si>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</si>
  <si>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</si>
  <si>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</si>
  <si>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</si>
  <si>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</si>
  <si>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</si>
  <si>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</si>
  <si>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</si>
  <si>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</si>
  <si>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</si>
  <si>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</si>
  <si>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</si>
  <si>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</si>
  <si>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</si>
  <si>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</si>
  <si>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</si>
  <si>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</si>
  <si>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</si>
  <si>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</si>
  <si>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</si>
  <si>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</si>
  <si>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</si>
  <si>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</si>
  <si>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</si>
  <si>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</si>
  <si>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</si>
  <si>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</si>
  <si>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</si>
  <si>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</si>
  <si>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</si>
  <si>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</si>
  <si>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</si>
  <si>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</si>
  <si>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</si>
  <si>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</si>
  <si>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</si>
  <si>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</si>
  <si>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</si>
  <si>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</si>
  <si>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</si>
  <si>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</si>
  <si>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</si>
  <si>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</si>
  <si>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</si>
  <si>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</si>
  <si>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</si>
  <si>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</si>
  <si>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</si>
  <si>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</si>
  <si>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</si>
  <si>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</si>
  <si>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</si>
  <si>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</si>
  <si>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</si>
  <si>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</si>
  <si>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</si>
  <si>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</si>
  <si>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</si>
  <si>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</si>
  <si>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</si>
  <si>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</si>
  <si>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</si>
  <si>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</si>
  <si>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</si>
  <si>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</si>
  <si>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</si>
  <si>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</si>
  <si>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</si>
  <si>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</si>
  <si>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</si>
  <si>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</si>
  <si>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</si>
  <si>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</si>
  <si>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</si>
  <si>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</si>
  <si>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</si>
  <si>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</si>
  <si>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</si>
  <si>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</si>
  <si>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</si>
  <si>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</si>
  <si>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</si>
  <si>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</si>
  <si>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</si>
  <si>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</si>
  <si>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</si>
  <si>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</si>
  <si>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</si>
  <si>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</si>
  <si>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</si>
  <si>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</si>
  <si>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</si>
  <si>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</si>
  <si>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</si>
  <si>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</si>
  <si>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</si>
  <si>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</si>
  <si>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</si>
  <si>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</si>
  <si>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</si>
  <si>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</si>
  <si>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</si>
  <si>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</si>
  <si>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</si>
  <si>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</si>
  <si>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</si>
  <si>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</si>
  <si>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</si>
  <si>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</si>
  <si>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</si>
  <si>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</si>
  <si>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</si>
  <si>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</si>
  <si>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</si>
  <si>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</si>
  <si>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</si>
  <si>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</si>
  <si>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</si>
  <si>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</si>
  <si>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</si>
  <si>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</si>
  <si>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</si>
  <si>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</si>
  <si>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</si>
  <si>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</si>
  <si>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</si>
  <si>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</si>
  <si>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</si>
  <si>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</si>
  <si>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</si>
  <si>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</si>
  <si>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</si>
  <si>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</si>
  <si>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</si>
  <si>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</si>
  <si>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</si>
  <si>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</si>
  <si>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</si>
  <si>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</si>
  <si>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</si>
  <si>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</si>
  <si>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</si>
  <si>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</si>
  <si>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</si>
  <si>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</si>
  <si>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</si>
  <si>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</si>
  <si>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</si>
  <si>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</si>
  <si>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</si>
  <si>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</si>
  <si>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</si>
  <si>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</si>
  <si>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</si>
  <si>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</si>
  <si>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</si>
  <si>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</si>
  <si>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</si>
  <si>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</si>
  <si>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</si>
  <si>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</si>
  <si>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</si>
  <si>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</si>
  <si>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</si>
  <si>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</si>
  <si>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</si>
  <si>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</si>
  <si>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</si>
  <si>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</si>
  <si>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</si>
  <si>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</si>
  <si>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</si>
  <si>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</si>
  <si>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</si>
  <si>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</si>
  <si>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</si>
  <si>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</si>
  <si>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</si>
  <si>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</si>
  <si>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</si>
  <si>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</si>
  <si>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</si>
  <si>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</si>
  <si>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</si>
  <si>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</si>
  <si>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</si>
  <si>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</si>
  <si>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</si>
  <si>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</si>
  <si>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</si>
  <si>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</si>
  <si>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</si>
  <si>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</si>
  <si>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</si>
  <si>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</si>
  <si>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</si>
  <si>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</si>
  <si>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</si>
  <si>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</si>
  <si>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</si>
  <si>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</si>
  <si>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</si>
  <si>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</si>
  <si>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</si>
  <si>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</si>
  <si>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</si>
  <si>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</si>
  <si>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</si>
  <si>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</si>
  <si>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</si>
  <si>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</si>
  <si>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</si>
  <si>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</si>
  <si>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</si>
  <si>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</si>
  <si>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</si>
  <si>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</si>
  <si>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</si>
  <si>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</si>
  <si>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</si>
  <si>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</si>
  <si>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</si>
  <si>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</si>
  <si>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</si>
  <si>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</si>
  <si>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</si>
  <si>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</si>
  <si>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</si>
  <si>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</si>
  <si>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</si>
  <si>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</si>
  <si>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</si>
  <si>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</si>
  <si>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</si>
  <si>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</si>
  <si>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</si>
  <si>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</si>
  <si>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</si>
  <si>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</si>
  <si>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</si>
  <si>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</si>
  <si>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</si>
  <si>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</si>
  <si>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</si>
  <si>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</si>
  <si>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</si>
  <si>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</si>
  <si>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</si>
  <si>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</si>
  <si>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</si>
  <si>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</si>
  <si>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</si>
  <si>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</si>
  <si>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</si>
  <si>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</si>
  <si>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</si>
  <si>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</si>
  <si>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</si>
  <si>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</si>
  <si>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</si>
  <si>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</si>
  <si>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</si>
  <si>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</si>
  <si>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</si>
  <si>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</si>
  <si>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</si>
  <si>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</si>
  <si>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</si>
  <si>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</si>
  <si>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</si>
  <si>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</si>
  <si>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</si>
  <si>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</si>
  <si>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</si>
  <si>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</si>
  <si>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</si>
  <si>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</si>
  <si>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</si>
  <si>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</si>
  <si>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</si>
  <si>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</si>
  <si>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</si>
  <si>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</si>
  <si>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</si>
  <si>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</si>
  <si>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</si>
  <si>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</si>
  <si>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</si>
  <si>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</si>
  <si>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</si>
  <si>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</si>
  <si>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</si>
  <si>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</si>
  <si>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</si>
  <si>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</si>
  <si>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</si>
  <si>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</si>
  <si>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</si>
  <si>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</si>
  <si>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</si>
  <si>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</si>
  <si>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</si>
  <si>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</si>
  <si>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</si>
  <si>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</si>
  <si>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</si>
  <si>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</si>
  <si>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</si>
  <si>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</si>
  <si>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</si>
  <si>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</si>
  <si>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</si>
  <si>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</si>
  <si>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</si>
  <si>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</si>
  <si>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</si>
  <si>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</si>
  <si>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</si>
  <si>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</si>
  <si>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</si>
  <si>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</si>
  <si>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</si>
  <si>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</si>
  <si>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</si>
  <si>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</si>
  <si>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</si>
  <si>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</si>
  <si>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</si>
  <si>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</si>
  <si>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</si>
  <si>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</si>
  <si>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</si>
  <si>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</si>
  <si>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</si>
  <si>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</si>
  <si>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</si>
  <si>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</si>
  <si>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</si>
  <si>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</si>
  <si>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</si>
  <si>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</si>
  <si>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</si>
  <si>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</si>
  <si>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</si>
  <si>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</si>
  <si>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</si>
  <si>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</si>
  <si>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</si>
  <si>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</si>
  <si>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</si>
  <si>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</si>
  <si>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</si>
  <si>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</si>
  <si>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</si>
  <si>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</si>
  <si>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</si>
  <si>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</si>
  <si>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</si>
  <si>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</si>
  <si>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</si>
  <si>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</si>
  <si>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</si>
  <si>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</si>
  <si>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</si>
  <si>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</si>
  <si>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</si>
  <si>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</si>
  <si>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</si>
  <si>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</si>
  <si>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</si>
  <si>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</si>
  <si>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</si>
  <si>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</si>
  <si>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</si>
  <si>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</si>
  <si>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</si>
  <si>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</si>
  <si>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</si>
  <si>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</si>
  <si>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</si>
  <si>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</si>
  <si>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</si>
  <si>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</si>
  <si>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</si>
  <si>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</si>
  <si>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</si>
  <si>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</si>
  <si>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</si>
  <si>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</si>
  <si>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</si>
  <si>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</si>
  <si>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</si>
  <si>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</si>
  <si>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</si>
  <si>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</si>
  <si>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</si>
  <si>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</si>
  <si>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</si>
  <si>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</si>
  <si>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</si>
  <si>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</si>
  <si>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</si>
  <si>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</si>
  <si>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</si>
  <si>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</si>
  <si>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</si>
  <si>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</si>
  <si>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</si>
  <si>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</si>
  <si>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</si>
  <si>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</si>
  <si>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</si>
  <si>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</si>
  <si>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</si>
  <si>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</si>
  <si>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</si>
  <si>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</si>
  <si>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</si>
  <si>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</si>
  <si>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</si>
  <si>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</si>
  <si>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</si>
  <si>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</si>
  <si>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</si>
  <si>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</si>
  <si>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</si>
  <si>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</si>
  <si>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</si>
  <si>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</si>
  <si>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</si>
  <si>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</si>
  <si>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</si>
  <si>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</si>
  <si>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</si>
  <si>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</si>
  <si>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</si>
  <si>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</si>
  <si>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</si>
  <si>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</si>
  <si>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</si>
  <si>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</si>
  <si>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</si>
  <si>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</si>
  <si>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</si>
  <si>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</si>
  <si>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</si>
  <si>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</si>
  <si>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</si>
  <si>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</si>
  <si>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</si>
  <si>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</si>
  <si>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</si>
  <si>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</si>
  <si>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</si>
  <si>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</si>
  <si>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</si>
  <si>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</si>
  <si>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</si>
  <si>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</si>
  <si>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</si>
  <si>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</si>
  <si>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</si>
  <si>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</si>
  <si>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</si>
  <si>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</si>
  <si>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</si>
  <si>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</si>
  <si>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</si>
  <si>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</si>
  <si>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</si>
  <si>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</si>
  <si>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</si>
  <si>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</si>
  <si>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</si>
  <si>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</si>
  <si>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</si>
  <si>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</si>
  <si>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</si>
  <si>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</si>
  <si>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</si>
  <si>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</si>
  <si>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</si>
  <si>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</si>
  <si>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</si>
  <si>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</si>
  <si>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</si>
  <si>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</si>
  <si>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</si>
  <si>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</si>
  <si>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</si>
  <si>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</si>
  <si>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</si>
  <si>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</si>
  <si>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</si>
  <si>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</si>
  <si>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</si>
  <si>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</si>
  <si>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</si>
  <si>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</si>
  <si>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</si>
  <si>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</si>
  <si>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</si>
  <si>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</si>
  <si>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</si>
  <si>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</si>
  <si>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</si>
  <si>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</si>
  <si>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</si>
  <si>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</si>
  <si>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</si>
  <si>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</si>
  <si>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</si>
  <si>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</si>
  <si>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</si>
  <si>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</si>
  <si>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</si>
  <si>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</si>
  <si>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</si>
  <si>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</si>
  <si>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</si>
  <si>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</si>
  <si>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</si>
  <si>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</si>
  <si>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</si>
  <si>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</si>
  <si>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</si>
  <si>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</si>
  <si>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</si>
  <si>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</si>
  <si>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</si>
  <si>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</si>
  <si>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</si>
  <si>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</si>
  <si>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</si>
  <si>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</si>
  <si>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</si>
  <si>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</si>
  <si>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</si>
  <si>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</si>
  <si>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</si>
  <si>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</si>
  <si>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</si>
  <si>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</si>
  <si>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</si>
  <si>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</si>
  <si>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</si>
  <si>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</si>
  <si>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</si>
  <si>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</si>
  <si>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</si>
  <si>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</si>
  <si>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</si>
  <si>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</si>
  <si>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</si>
  <si>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</si>
  <si>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</si>
  <si>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</si>
  <si>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</si>
  <si>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</si>
  <si>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</si>
  <si>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</si>
  <si>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</si>
  <si>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</si>
  <si>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</si>
  <si>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</si>
  <si>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</si>
  <si>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</si>
  <si>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</si>
  <si>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</si>
  <si>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</si>
  <si>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</si>
  <si>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</si>
  <si>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</si>
  <si>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</si>
  <si>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</si>
  <si>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</si>
  <si>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</si>
  <si>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</si>
  <si>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</si>
  <si>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</si>
  <si>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</si>
  <si>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</si>
  <si>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</si>
  <si>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</si>
  <si>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</si>
  <si>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</si>
  <si>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</si>
  <si>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</si>
  <si>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</si>
  <si>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</si>
  <si>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</si>
  <si>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</si>
  <si>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</si>
  <si>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</si>
  <si>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</si>
  <si>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</si>
  <si>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</si>
  <si>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</si>
  <si>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</si>
  <si>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</si>
  <si>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</si>
  <si>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</si>
  <si>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</si>
  <si>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</si>
  <si>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</si>
  <si>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</si>
  <si>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</si>
  <si>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</si>
  <si>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</si>
  <si>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</si>
  <si>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</si>
  <si>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</si>
  <si>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</si>
  <si>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</si>
  <si>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</si>
  <si>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</si>
  <si>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</si>
  <si>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</si>
  <si>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</si>
  <si>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</si>
  <si>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</si>
  <si>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</si>
  <si>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</si>
  <si>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</si>
  <si>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</si>
  <si>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</si>
  <si>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</si>
  <si>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</si>
  <si>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</si>
  <si>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</si>
  <si>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</si>
  <si>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</si>
  <si>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</si>
  <si>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</si>
  <si>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</si>
  <si>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</si>
  <si>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</si>
  <si>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</si>
  <si>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</si>
  <si>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</si>
  <si>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</si>
  <si>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</si>
  <si>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</si>
  <si>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</si>
  <si>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</si>
  <si>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</si>
  <si>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</si>
  <si>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</si>
  <si>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</si>
  <si>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</si>
  <si>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</si>
  <si>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</si>
  <si>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</si>
  <si>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</si>
  <si>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</si>
  <si>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</si>
  <si>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</si>
  <si>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</si>
  <si>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</si>
  <si>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</si>
  <si>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</si>
  <si>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</si>
  <si>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</si>
  <si>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</si>
  <si>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</si>
  <si>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</si>
  <si>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</si>
  <si>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</si>
  <si>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</si>
  <si>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</si>
  <si>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</si>
  <si>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</si>
  <si>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</si>
  <si>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</si>
  <si>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</si>
  <si>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</si>
  <si>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</si>
  <si>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</si>
  <si>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</si>
  <si>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</si>
  <si>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</si>
  <si>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</si>
  <si>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</si>
  <si>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</si>
  <si>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</si>
  <si>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</si>
  <si>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</si>
  <si>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</si>
  <si>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</si>
  <si>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</si>
  <si>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</si>
  <si>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</si>
  <si>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</si>
  <si>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</si>
  <si>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</si>
  <si>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</si>
  <si>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</si>
  <si>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</si>
  <si>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</si>
  <si>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</si>
  <si>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</si>
  <si>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</si>
  <si>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</si>
  <si>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</si>
  <si>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</si>
  <si>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</si>
  <si>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</si>
  <si>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</si>
  <si>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</si>
  <si>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</si>
  <si>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</si>
  <si>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</si>
  <si>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</si>
  <si>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</si>
  <si>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</si>
  <si>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</si>
  <si>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</si>
  <si>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</si>
  <si>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</si>
  <si>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</si>
  <si>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</si>
  <si>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</si>
  <si>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</si>
  <si>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</si>
  <si>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</si>
  <si>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</si>
  <si>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</si>
  <si>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</si>
  <si>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</si>
  <si>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</si>
  <si>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</si>
  <si>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</si>
  <si>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</si>
  <si>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</si>
  <si>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</si>
  <si>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</si>
  <si>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</si>
  <si>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</si>
  <si>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</si>
  <si>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</si>
  <si>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</si>
  <si>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</si>
  <si>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</si>
  <si>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</si>
  <si>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</si>
  <si>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</si>
  <si>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</si>
  <si>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</si>
  <si>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</si>
  <si>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</si>
  <si>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</si>
  <si>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</si>
  <si>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</si>
  <si>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</si>
  <si>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</si>
  <si>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</si>
  <si>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</si>
  <si>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</si>
  <si>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</si>
  <si>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</si>
  <si>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</si>
  <si>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</si>
  <si>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</si>
  <si>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</si>
  <si>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</si>
  <si>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</si>
  <si>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</si>
  <si>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</si>
  <si>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</si>
  <si>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</si>
  <si>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</si>
  <si>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</si>
  <si>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</si>
  <si>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</si>
  <si>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</si>
  <si>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</si>
  <si>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</si>
  <si>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</si>
  <si>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</si>
  <si>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</si>
  <si>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</si>
  <si>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</si>
  <si>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</si>
  <si>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</si>
  <si>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</si>
  <si>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</si>
  <si>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</si>
  <si>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</si>
  <si>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</si>
  <si>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</si>
  <si>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</si>
  <si>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</si>
  <si>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</si>
  <si>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</si>
  <si>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</si>
  <si>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</si>
  <si>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</si>
  <si>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</si>
  <si>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</si>
  <si>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</si>
  <si>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</si>
  <si>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</si>
  <si>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</si>
  <si>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</si>
  <si>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</si>
  <si>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</si>
  <si>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</si>
  <si>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</si>
  <si>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</si>
  <si>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</si>
  <si>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</si>
  <si>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</si>
  <si>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</si>
  <si>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</si>
  <si>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</si>
  <si>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</si>
  <si>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</si>
  <si>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</si>
  <si>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</si>
  <si>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</si>
  <si>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</si>
  <si>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</si>
  <si>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</si>
  <si>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</si>
  <si>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</si>
  <si>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</si>
  <si>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</si>
  <si>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</si>
  <si>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</si>
  <si>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</si>
  <si>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</si>
  <si>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</si>
  <si>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</si>
  <si>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</si>
  <si>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</si>
  <si>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</si>
  <si>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</si>
  <si>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</si>
  <si>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</si>
  <si>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</si>
  <si>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</si>
  <si>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</si>
  <si>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</si>
  <si>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</si>
  <si>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</si>
  <si>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</si>
  <si>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</si>
  <si>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</si>
  <si>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</si>
  <si>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</si>
  <si>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</si>
  <si>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</si>
  <si>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</si>
  <si>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</si>
  <si>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</si>
  <si>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</si>
  <si>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</si>
  <si>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</si>
  <si>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</si>
  <si>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</si>
  <si>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</si>
  <si>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</si>
  <si>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</si>
  <si>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</si>
  <si>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</si>
  <si>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</si>
  <si>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</si>
  <si>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</si>
  <si>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</si>
  <si>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</si>
  <si>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</si>
  <si>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</si>
  <si>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</si>
  <si>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</si>
  <si>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</si>
  <si>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</si>
  <si>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</si>
  <si>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</si>
  <si>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</si>
  <si>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</si>
  <si>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</si>
  <si>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</si>
  <si>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</si>
  <si>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</si>
  <si>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</si>
  <si>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</si>
  <si>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</si>
  <si>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</si>
  <si>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</si>
  <si>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</si>
  <si>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</si>
  <si>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</si>
  <si>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</si>
  <si>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</si>
  <si>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</si>
  <si>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</si>
  <si>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</si>
  <si>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</si>
  <si>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</si>
  <si>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</si>
  <si>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</si>
  <si>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</si>
  <si>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</si>
  <si>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</si>
  <si>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</si>
  <si>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</si>
  <si>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</si>
  <si>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</si>
  <si>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</si>
  <si>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</si>
  <si>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</si>
  <si>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</si>
  <si>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</si>
  <si>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</si>
  <si>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</si>
  <si>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</si>
  <si>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</si>
  <si>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</si>
  <si>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</si>
  <si>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</si>
  <si>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</si>
  <si>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</si>
  <si>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</si>
  <si>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</si>
  <si>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</si>
  <si>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</si>
  <si>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</si>
  <si>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</si>
  <si>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</si>
  <si>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</si>
  <si>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</si>
  <si>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</si>
  <si>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</si>
  <si>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</si>
  <si>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</si>
  <si>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</si>
  <si>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</si>
  <si>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</si>
  <si>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</si>
  <si>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</si>
  <si>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</si>
  <si>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</si>
  <si>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</si>
  <si>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</si>
  <si>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</si>
  <si>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</si>
  <si>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</si>
  <si>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</si>
  <si>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</si>
  <si>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</si>
  <si>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</si>
  <si>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</si>
  <si>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</si>
  <si>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</si>
  <si>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</si>
  <si>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</si>
  <si>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</si>
  <si>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</si>
  <si>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</si>
  <si>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</si>
  <si>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</si>
  <si>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</si>
  <si>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</si>
  <si>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</si>
  <si>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</si>
  <si>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</si>
  <si>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</si>
  <si>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</si>
  <si>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</si>
  <si>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</si>
  <si>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</si>
  <si>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</si>
  <si>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</si>
  <si>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</si>
  <si>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</si>
  <si>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</si>
  <si>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</si>
  <si>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</si>
  <si>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</si>
  <si>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</si>
  <si>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</si>
  <si>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</si>
  <si>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</si>
  <si>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</si>
  <si>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</si>
  <si>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</si>
  <si>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</si>
  <si>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</si>
  <si>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</si>
  <si>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</si>
  <si>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</si>
  <si>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</si>
  <si>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</si>
  <si>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</si>
  <si>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</si>
  <si>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</si>
  <si>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</si>
  <si>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</si>
  <si>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</si>
  <si>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</si>
  <si>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</si>
  <si>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</si>
  <si>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</si>
  <si>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</si>
  <si>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</si>
  <si>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</si>
  <si>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</si>
  <si>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</si>
  <si>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</si>
  <si>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</si>
  <si>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</si>
  <si>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</si>
  <si>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</si>
  <si>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</si>
  <si>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</si>
  <si>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</si>
  <si>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</si>
  <si>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</si>
  <si>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</si>
  <si>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</si>
  <si>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</si>
  <si>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</si>
  <si>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</si>
  <si>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</si>
  <si>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</si>
  <si>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</si>
  <si>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</si>
  <si>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</si>
  <si>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</si>
  <si>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</si>
  <si>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</si>
  <si>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</si>
  <si>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</si>
  <si>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</si>
  <si>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</si>
  <si>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</si>
  <si>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</si>
  <si>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</si>
  <si>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</si>
  <si>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</si>
  <si>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</si>
  <si>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</si>
  <si>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</si>
  <si>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</si>
  <si>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</si>
  <si>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</si>
  <si>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</si>
  <si>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</si>
  <si>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</si>
  <si>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</si>
  <si>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</si>
  <si>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</si>
  <si>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</si>
  <si>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</si>
  <si>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</si>
  <si>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</si>
  <si>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</si>
  <si>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</si>
  <si>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</si>
  <si>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</si>
  <si>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</si>
  <si>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</si>
  <si>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</si>
  <si>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</si>
  <si>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</si>
  <si>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</si>
  <si>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</si>
  <si>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</si>
  <si>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</si>
  <si>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</si>
  <si>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</si>
  <si>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</si>
  <si>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</si>
  <si>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</si>
  <si>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</si>
  <si>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</si>
  <si>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</si>
  <si>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</si>
  <si>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</si>
  <si>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</si>
  <si>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</si>
  <si>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</si>
  <si>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</si>
  <si>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</si>
  <si>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</si>
  <si>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</si>
  <si>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</si>
  <si>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</si>
  <si>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</si>
  <si>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</si>
  <si>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</si>
  <si>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</si>
  <si>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</si>
  <si>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</si>
  <si>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</si>
  <si>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</si>
  <si>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</si>
  <si>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</si>
  <si>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</si>
  <si>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</si>
  <si>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</si>
  <si>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</si>
  <si>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</si>
  <si>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</si>
  <si>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</si>
  <si>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</si>
  <si>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</si>
  <si>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</si>
  <si>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</si>
  <si>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</si>
  <si>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</si>
  <si>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</si>
  <si>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</si>
  <si>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</si>
  <si>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</si>
  <si>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</si>
  <si>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</si>
  <si>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</si>
  <si>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</si>
  <si>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</si>
  <si>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</si>
  <si>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</si>
  <si>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</si>
  <si>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</si>
  <si>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</si>
  <si>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</si>
  <si>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</si>
  <si>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</si>
  <si>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</si>
  <si>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</si>
  <si>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</si>
  <si>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</si>
  <si>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</si>
  <si>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</si>
  <si>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</si>
  <si>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</si>
  <si>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</si>
  <si>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</si>
  <si>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</si>
  <si>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</si>
  <si>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</si>
  <si>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</si>
  <si>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</si>
  <si>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</si>
  <si>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</si>
  <si>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</si>
  <si>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</si>
  <si>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</si>
  <si>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</si>
  <si>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</si>
  <si>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</si>
  <si>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</si>
  <si>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</si>
  <si>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</si>
  <si>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</si>
  <si>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</si>
  <si>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</si>
  <si>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</si>
  <si>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</si>
  <si>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</si>
  <si>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</si>
  <si>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</si>
  <si>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</si>
  <si>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</si>
  <si>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</si>
  <si>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</si>
  <si>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</si>
  <si>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</si>
  <si>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</si>
  <si>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</si>
  <si>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</si>
  <si>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</si>
  <si>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</si>
  <si>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</si>
  <si>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</si>
  <si>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</si>
  <si>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</si>
  <si>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</si>
  <si>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</si>
  <si>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</si>
  <si>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</si>
  <si>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</si>
  <si>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</si>
  <si>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</si>
  <si>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</si>
  <si>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</si>
  <si>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</si>
  <si>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</si>
  <si>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</si>
  <si>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</si>
  <si>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</si>
  <si>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</si>
  <si>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</si>
  <si>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</si>
  <si>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</si>
  <si>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</si>
  <si>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</si>
  <si>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</si>
  <si>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</si>
  <si>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</si>
  <si>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</si>
  <si>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</si>
  <si>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</si>
  <si>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</si>
  <si>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</si>
  <si>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</si>
  <si>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</si>
  <si>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</si>
  <si>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</si>
  <si>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</si>
  <si>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</si>
  <si>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</si>
  <si>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</si>
  <si>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</si>
  <si>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</si>
  <si>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</si>
  <si>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</si>
  <si>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</si>
  <si>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</si>
  <si>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</si>
  <si>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</si>
  <si>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</si>
  <si>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</si>
  <si>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</si>
  <si>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</si>
  <si>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</si>
  <si>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</si>
  <si>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</si>
  <si>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</si>
  <si>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</si>
  <si>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</si>
  <si>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</si>
  <si>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</si>
  <si>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</si>
  <si>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</si>
  <si>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</si>
  <si>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</si>
  <si>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</si>
  <si>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</si>
  <si>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</si>
  <si>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</si>
  <si>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</si>
  <si>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</si>
  <si>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</si>
  <si>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</si>
  <si>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</si>
  <si>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</si>
  <si>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</si>
  <si>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</si>
  <si>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</si>
  <si>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</si>
  <si>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</si>
  <si>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</si>
  <si>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</si>
  <si>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</si>
  <si>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</si>
  <si>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</si>
  <si>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</si>
  <si>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</si>
  <si>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</si>
  <si>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</si>
  <si>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</si>
  <si>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</si>
  <si>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</si>
  <si>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</si>
  <si>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</si>
  <si>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</si>
  <si>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</si>
  <si>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</si>
  <si>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</si>
  <si>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</si>
  <si>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</si>
  <si>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</si>
  <si>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</si>
  <si>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</si>
  <si>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</si>
  <si>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</si>
  <si>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</si>
  <si>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</si>
  <si>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</si>
  <si>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</si>
  <si>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</si>
  <si>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</si>
  <si>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</si>
  <si>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</si>
  <si>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</si>
  <si>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</si>
  <si>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</si>
  <si>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</si>
  <si>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</si>
  <si>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</si>
  <si>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</si>
  <si>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</si>
  <si>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</si>
  <si>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</si>
  <si>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</si>
  <si>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</si>
  <si>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</si>
  <si>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</si>
  <si>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</si>
  <si>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</si>
  <si>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</si>
  <si>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</si>
  <si>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</si>
  <si>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</si>
  <si>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</si>
  <si>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</si>
  <si>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</si>
  <si>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</si>
  <si>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</si>
  <si>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</si>
  <si>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</si>
  <si>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</si>
  <si>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</si>
  <si>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</si>
  <si>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</si>
  <si>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</si>
  <si>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</si>
  <si>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</si>
  <si>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</si>
  <si>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</si>
  <si>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</si>
  <si>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</si>
  <si>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</si>
  <si>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</si>
  <si>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</si>
  <si>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</si>
  <si>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</si>
  <si>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</si>
  <si>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</si>
  <si>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</si>
  <si>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</si>
  <si>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</si>
  <si>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</si>
  <si>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</si>
  <si>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</si>
  <si>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</si>
  <si>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</si>
  <si>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</si>
  <si>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</si>
  <si>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</si>
  <si>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</si>
  <si>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</si>
  <si>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</si>
  <si>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</si>
  <si>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</si>
  <si>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</si>
  <si>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</si>
  <si>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</si>
  <si>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</si>
  <si>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</si>
  <si>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</si>
  <si>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</si>
  <si>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</si>
  <si>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</si>
  <si>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</si>
  <si>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</si>
  <si>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</si>
  <si>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</si>
  <si>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</si>
  <si>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</si>
  <si>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</si>
  <si>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</si>
  <si>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</si>
  <si>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</si>
  <si>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</si>
  <si>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</si>
  <si>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</si>
  <si>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</si>
  <si>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</si>
  <si>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</si>
  <si>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</si>
  <si>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</si>
  <si>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</si>
  <si>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</si>
  <si>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</si>
  <si>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</si>
  <si>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</si>
  <si>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</si>
  <si>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</si>
  <si>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</si>
  <si>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</si>
  <si>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</si>
  <si>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</si>
  <si>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</si>
  <si>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</si>
  <si>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</si>
  <si>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</si>
  <si>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</si>
  <si>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</si>
  <si>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</si>
  <si>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</si>
  <si>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</si>
  <si>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</si>
  <si>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</si>
  <si>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</si>
  <si>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</si>
  <si>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</si>
  <si>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</si>
  <si>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</si>
  <si>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</si>
  <si>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</si>
  <si>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</si>
  <si>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</si>
  <si>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</si>
  <si>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</si>
  <si>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</si>
  <si>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</si>
  <si>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</si>
  <si>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</si>
  <si>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</si>
  <si>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</si>
  <si>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</si>
  <si>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</si>
  <si>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</si>
  <si>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</si>
  <si>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</si>
  <si>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</si>
  <si>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</si>
  <si>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</si>
  <si>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</si>
  <si>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</si>
  <si>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</si>
  <si>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</si>
  <si>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</si>
  <si>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</si>
  <si>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</si>
  <si>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</si>
  <si>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</si>
  <si>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</si>
  <si>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</si>
  <si>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</si>
  <si>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</si>
  <si>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</si>
  <si>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</si>
  <si>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</si>
  <si>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</si>
  <si>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</si>
  <si>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</si>
  <si>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</si>
  <si>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</si>
  <si>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</si>
  <si>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</si>
  <si>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</si>
  <si>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</si>
  <si>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</si>
  <si>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</si>
  <si>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</si>
  <si>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</si>
  <si>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</si>
  <si>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</si>
  <si>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</si>
  <si>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</si>
  <si>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</si>
  <si>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</si>
  <si>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</si>
  <si>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</si>
  <si>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</si>
  <si>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</si>
  <si>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</si>
  <si>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</si>
  <si>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</si>
  <si>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</si>
  <si>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</si>
  <si>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</si>
  <si>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</si>
  <si>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</si>
  <si>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</si>
  <si>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</si>
  <si>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</si>
  <si>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</si>
  <si>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</si>
  <si>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</si>
  <si>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</si>
  <si>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</si>
  <si>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</si>
  <si>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</si>
  <si>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</si>
  <si>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</si>
  <si>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</si>
  <si>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</si>
  <si>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</si>
  <si>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</si>
  <si>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</si>
  <si>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</si>
  <si>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</si>
  <si>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</si>
  <si>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</si>
  <si>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</si>
  <si>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</si>
  <si>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</si>
  <si>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</si>
  <si>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</si>
  <si>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</si>
  <si>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</si>
  <si>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</si>
  <si>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</si>
  <si>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</si>
  <si>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</si>
  <si>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</si>
  <si>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</si>
  <si>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</si>
  <si>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</si>
  <si>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</si>
  <si>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</si>
  <si>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</si>
  <si>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</si>
  <si>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</si>
  <si>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</si>
  <si>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</si>
  <si>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</si>
  <si>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</si>
  <si>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</si>
  <si>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</si>
  <si>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</si>
  <si>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</si>
  <si>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</si>
  <si>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</si>
  <si>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</si>
  <si>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</si>
  <si>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</si>
  <si>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</si>
  <si>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</si>
  <si>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</si>
  <si>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</si>
  <si>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</si>
  <si>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</si>
  <si>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</si>
  <si>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</si>
  <si>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</si>
  <si>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</si>
  <si>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</si>
  <si>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</si>
  <si>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</si>
  <si>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</si>
  <si>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</si>
  <si>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</si>
  <si>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</si>
  <si>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</si>
  <si>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</si>
  <si>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</si>
  <si>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</si>
  <si>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</si>
  <si>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</si>
  <si>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</si>
  <si>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</si>
  <si>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</si>
  <si>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</si>
  <si>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</si>
  <si>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</si>
  <si>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</si>
  <si>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</si>
  <si>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</si>
  <si>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</si>
  <si>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</si>
  <si>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</si>
  <si>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</si>
  <si>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</si>
  <si>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</si>
  <si>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</si>
  <si>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</si>
  <si>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</si>
  <si>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</si>
  <si>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</si>
  <si>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</si>
  <si>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</si>
  <si>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</si>
  <si>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</si>
  <si>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</si>
  <si>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</si>
  <si>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</si>
  <si>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</si>
  <si>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</si>
  <si>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</si>
  <si>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</si>
  <si>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</si>
  <si>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</si>
  <si>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</si>
  <si>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</si>
  <si>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</si>
  <si>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</si>
  <si>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</si>
  <si>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</si>
  <si>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</si>
  <si>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</si>
  <si>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</si>
  <si>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</si>
  <si>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</si>
  <si>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</si>
  <si>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</si>
  <si>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</si>
  <si>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</si>
  <si>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</si>
  <si>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</si>
  <si>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</si>
  <si>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</si>
  <si>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</si>
  <si>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</si>
  <si>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</si>
  <si>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</si>
  <si>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</si>
  <si>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</si>
  <si>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</si>
  <si>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</si>
  <si>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</si>
  <si>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</si>
  <si>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</si>
  <si>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</si>
  <si>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</si>
  <si>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</si>
  <si>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</si>
  <si>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</si>
  <si>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</si>
  <si>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</si>
  <si>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</si>
  <si>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</si>
  <si>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</si>
  <si>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</si>
  <si>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</si>
  <si>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</si>
  <si>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</si>
  <si>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</si>
  <si>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</si>
  <si>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</si>
  <si>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</si>
  <si>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</si>
  <si>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</si>
  <si>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</si>
  <si>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</si>
  <si>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</si>
  <si>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</si>
  <si>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</si>
  <si>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</si>
  <si>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</si>
  <si>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</si>
  <si>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</si>
  <si>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</si>
  <si>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</si>
  <si>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</si>
  <si>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</si>
  <si>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</si>
  <si>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</si>
  <si>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</si>
  <si>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</si>
  <si>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</si>
  <si>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</si>
  <si>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</si>
  <si>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</si>
  <si>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</si>
  <si>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</si>
  <si>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</si>
  <si>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</si>
  <si>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</si>
  <si>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</si>
  <si>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</si>
  <si>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</si>
  <si>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</si>
  <si>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</si>
  <si>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</si>
  <si>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</si>
  <si>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</si>
  <si>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</si>
  <si>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</si>
  <si>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</si>
  <si>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</si>
  <si>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</si>
  <si>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</si>
  <si>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</si>
  <si>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</si>
  <si>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</si>
  <si>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</si>
  <si>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</si>
  <si>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</si>
  <si>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</si>
  <si>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</si>
  <si>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</si>
  <si>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</si>
  <si>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</si>
  <si>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</si>
  <si>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</si>
  <si>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</si>
  <si>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</si>
  <si>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</si>
  <si>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</si>
  <si>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</si>
  <si>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</si>
  <si>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</si>
  <si>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</si>
  <si>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</si>
  <si>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</si>
  <si>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</si>
  <si>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</si>
  <si>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</si>
  <si>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</si>
  <si>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</si>
  <si>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</si>
  <si>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</si>
  <si>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</si>
  <si>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</si>
  <si>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</si>
  <si>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</si>
  <si>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</si>
  <si>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</si>
  <si>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</si>
  <si>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</si>
  <si>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</si>
  <si>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</si>
  <si>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</si>
  <si>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</si>
  <si>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</si>
  <si>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</si>
  <si>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</si>
  <si>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</si>
  <si>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</si>
  <si>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</si>
  <si>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</si>
  <si>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</si>
  <si>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</si>
  <si>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</si>
  <si>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</si>
  <si>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</si>
  <si>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</si>
  <si>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</si>
  <si>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</si>
  <si>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</si>
  <si>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</si>
  <si>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</si>
  <si>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</si>
  <si>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</si>
  <si>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</si>
  <si>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</si>
  <si>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</si>
  <si>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</si>
  <si>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</si>
  <si>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</si>
  <si>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</si>
  <si>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</si>
  <si>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</si>
  <si>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</si>
  <si>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</si>
  <si>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</si>
  <si>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</si>
  <si>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</si>
  <si>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</si>
  <si>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</si>
  <si>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</si>
  <si>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</si>
  <si>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</si>
  <si>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</si>
  <si>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</si>
  <si>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</si>
  <si>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</si>
  <si>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</si>
  <si>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</si>
  <si>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</si>
  <si>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</si>
  <si>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</si>
  <si>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</si>
  <si>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</si>
  <si>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</si>
  <si>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</si>
  <si>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</si>
  <si>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</si>
  <si>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</si>
  <si>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</si>
  <si>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</si>
  <si>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</si>
  <si>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</si>
  <si>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</si>
  <si>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</si>
  <si>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</si>
  <si>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</si>
  <si>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</si>
  <si>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</si>
  <si>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</si>
  <si>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</si>
  <si>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</si>
  <si>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</si>
  <si>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</si>
  <si>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</si>
  <si>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</si>
  <si>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</si>
  <si>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</si>
  <si>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</si>
  <si>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</si>
  <si>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</si>
  <si>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</si>
  <si>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</si>
  <si>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</si>
  <si>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</si>
  <si>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</si>
  <si>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</si>
  <si>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</si>
  <si>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</si>
  <si>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</si>
  <si>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</si>
  <si>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</si>
  <si>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</si>
  <si>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</si>
  <si>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</si>
  <si>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</si>
  <si>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</si>
  <si>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</si>
  <si>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</si>
  <si>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</si>
  <si>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</si>
  <si>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</si>
  <si>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</si>
  <si>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</si>
  <si>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</si>
  <si>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</si>
  <si>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</si>
  <si>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</si>
  <si>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</si>
  <si>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</si>
  <si>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</si>
  <si>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</si>
  <si>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</si>
  <si>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</si>
  <si>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</si>
  <si>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</si>
  <si>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</si>
  <si>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</si>
  <si>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</si>
  <si>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</si>
  <si>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</si>
  <si>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</si>
  <si>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</si>
  <si>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</si>
  <si>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</si>
  <si>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</si>
  <si>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</si>
  <si>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</si>
  <si>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</si>
  <si>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</si>
  <si>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</si>
  <si>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</si>
  <si>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</si>
  <si>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</si>
  <si>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</si>
  <si>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</si>
  <si>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</si>
  <si>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</si>
  <si>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</si>
  <si>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</si>
  <si>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</si>
  <si>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</si>
  <si>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</si>
  <si>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</si>
  <si>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</si>
  <si>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</si>
  <si>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</si>
  <si>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</si>
  <si>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</si>
  <si>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</si>
  <si>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</si>
  <si>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</si>
  <si>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</si>
  <si>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</si>
  <si>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</si>
  <si>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</si>
  <si>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</si>
  <si>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</si>
  <si>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</si>
  <si>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</si>
  <si>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</si>
  <si>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</si>
  <si>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</si>
  <si>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</si>
  <si>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</si>
  <si>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</si>
  <si>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</si>
  <si>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</si>
  <si>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</si>
  <si>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</si>
  <si>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</si>
  <si>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</si>
  <si>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</si>
  <si>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</si>
  <si>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</si>
  <si>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</si>
  <si>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</si>
  <si>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</si>
  <si>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</si>
  <si>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</si>
  <si>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</si>
  <si>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</si>
  <si>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</si>
  <si>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</si>
  <si>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</si>
  <si>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</si>
  <si>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</si>
  <si>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</si>
  <si>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</si>
  <si>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</si>
  <si>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</si>
  <si>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</si>
  <si>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</si>
  <si>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</si>
  <si>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</si>
  <si>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</si>
  <si>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</si>
  <si>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</si>
  <si>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</si>
  <si>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</si>
  <si>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</si>
  <si>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</si>
  <si>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</si>
  <si>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</si>
  <si>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</si>
  <si>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</si>
  <si>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</si>
  <si>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</si>
  <si>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</si>
  <si>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</si>
  <si>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</si>
  <si>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</si>
  <si>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</si>
  <si>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</si>
  <si>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</si>
  <si>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</si>
  <si>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</si>
  <si>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</si>
  <si>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</si>
  <si>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</si>
  <si>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</si>
  <si>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</si>
  <si>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</si>
  <si>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</si>
  <si>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</si>
  <si>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</si>
  <si>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</si>
  <si>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</si>
  <si>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</si>
  <si>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</si>
  <si>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</si>
  <si>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</si>
  <si>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</si>
  <si>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</si>
  <si>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</si>
  <si>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</si>
  <si>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</si>
  <si>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</si>
  <si>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</si>
  <si>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</si>
  <si>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</si>
  <si>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</si>
  <si>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</si>
  <si>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</si>
  <si>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</si>
  <si>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</si>
  <si>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</si>
  <si>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</si>
  <si>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</si>
  <si>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</si>
  <si>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</si>
  <si>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</si>
  <si>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</si>
  <si>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</si>
  <si>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</si>
  <si>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</si>
  <si>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</si>
  <si>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</si>
  <si>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</si>
  <si>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</si>
  <si>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</si>
  <si>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</si>
  <si>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</si>
  <si>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</si>
  <si>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</si>
  <si>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</si>
  <si>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</si>
  <si>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</si>
  <si>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</si>
  <si>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</si>
  <si>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</si>
  <si>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</si>
  <si>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</si>
  <si>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</si>
  <si>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</si>
  <si>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</si>
  <si>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</si>
  <si>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</si>
  <si>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</si>
  <si>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</si>
  <si>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</si>
  <si>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</si>
  <si>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</si>
  <si>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</si>
  <si>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</si>
  <si>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</si>
  <si>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</si>
  <si>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</si>
  <si>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</si>
  <si>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</si>
  <si>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</si>
  <si>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</si>
  <si>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</si>
  <si>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</si>
  <si>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</si>
  <si>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</si>
  <si>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</si>
  <si>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</si>
  <si>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</si>
  <si>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</si>
  <si>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</si>
  <si>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</si>
  <si>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</si>
  <si>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</si>
  <si>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</si>
  <si>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</si>
  <si>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</si>
  <si>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</si>
  <si>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</si>
  <si>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</si>
  <si>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</si>
  <si>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</si>
  <si>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</si>
  <si>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</si>
  <si>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</si>
  <si>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</si>
  <si>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</si>
  <si>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</si>
  <si>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</si>
  <si>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</si>
  <si>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</si>
  <si>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</si>
  <si>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</si>
  <si>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</si>
  <si>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</si>
  <si>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</si>
  <si>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</si>
  <si>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</si>
  <si>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</si>
  <si>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</si>
  <si>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</si>
  <si>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</si>
  <si>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</si>
  <si>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</si>
  <si>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</si>
  <si>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</si>
  <si>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</si>
  <si>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</si>
  <si>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</si>
  <si>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</si>
  <si>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</si>
  <si>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</si>
  <si>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</si>
  <si>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</si>
  <si>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</si>
  <si>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</si>
  <si>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</si>
  <si>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</si>
  <si>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</si>
  <si>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</si>
  <si>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</si>
  <si>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</si>
  <si>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</si>
  <si>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</si>
  <si>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</si>
  <si>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</si>
  <si>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</si>
  <si>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</si>
  <si>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</si>
  <si>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</si>
  <si>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</si>
  <si>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</si>
  <si>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</si>
  <si>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</si>
  <si>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</si>
  <si>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</si>
  <si>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</si>
  <si>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</si>
  <si>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</si>
  <si>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</si>
  <si>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</si>
  <si>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</si>
  <si>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</si>
  <si>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</si>
  <si>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</si>
  <si>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</si>
  <si>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</si>
  <si>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</si>
  <si>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</si>
  <si>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</si>
  <si>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</si>
  <si>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</si>
  <si>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</si>
  <si>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</si>
  <si>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</si>
  <si>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</si>
  <si>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</si>
  <si>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</si>
  <si>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</si>
  <si>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</si>
  <si>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</si>
  <si>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</si>
  <si>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</si>
  <si>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</si>
  <si>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</si>
  <si>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</si>
  <si>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</si>
  <si>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</si>
  <si>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</si>
  <si>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</si>
  <si>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</si>
  <si>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</si>
  <si>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</si>
  <si>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</si>
  <si>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</si>
  <si>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</si>
  <si>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</si>
  <si>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</si>
  <si>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</si>
  <si>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</si>
  <si>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</si>
  <si>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</si>
  <si>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</si>
  <si>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</si>
  <si>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</si>
  <si>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</si>
  <si>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</si>
  <si>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</si>
  <si>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</si>
  <si>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</si>
  <si>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</si>
  <si>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</si>
  <si>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</si>
  <si>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</si>
  <si>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</si>
  <si>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</si>
  <si>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</si>
  <si>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</si>
  <si>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</si>
  <si>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</si>
  <si>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</si>
  <si>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</si>
  <si>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</si>
  <si>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</si>
  <si>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</si>
  <si>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</si>
  <si>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</si>
  <si>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</si>
  <si>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</si>
  <si>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</si>
  <si>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</si>
  <si>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</si>
  <si>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</si>
  <si>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</si>
  <si>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</si>
  <si>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</si>
  <si>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</si>
  <si>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</si>
  <si>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</si>
  <si>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</si>
  <si>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</si>
  <si>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</si>
  <si>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</si>
  <si>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</si>
  <si>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</si>
  <si>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</si>
  <si>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</si>
  <si>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</si>
  <si>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</si>
  <si>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</si>
  <si>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</si>
  <si>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</si>
  <si>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</si>
  <si>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</si>
  <si>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</si>
  <si>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</si>
  <si>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</si>
  <si>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</si>
  <si>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</si>
  <si>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</si>
  <si>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</si>
  <si>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</si>
  <si>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</si>
  <si>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</si>
  <si>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</si>
  <si>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</si>
  <si>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</si>
  <si>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</si>
  <si>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</si>
  <si>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</si>
  <si>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</si>
  <si>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</si>
  <si>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</si>
  <si>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</si>
  <si>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</si>
  <si>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</si>
  <si>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</si>
  <si>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</si>
  <si>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</si>
  <si>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</si>
  <si>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</si>
  <si>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</si>
  <si>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</si>
  <si>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</si>
  <si>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</si>
  <si>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</si>
  <si>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</si>
  <si>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</si>
  <si>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</si>
  <si>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</si>
  <si>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</si>
  <si>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</si>
  <si>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</si>
  <si>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</si>
  <si>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</si>
  <si>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</si>
  <si>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</si>
  <si>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</si>
  <si>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</si>
  <si>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</si>
  <si>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</si>
  <si>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</si>
  <si>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</si>
  <si>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</si>
  <si>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</si>
  <si>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</si>
  <si>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</si>
  <si>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</si>
  <si>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</si>
  <si>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</si>
  <si>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</si>
  <si>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</si>
  <si>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</si>
  <si>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</si>
  <si>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</si>
  <si>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</si>
  <si>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</si>
  <si>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</si>
  <si>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</si>
  <si>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</si>
  <si>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</si>
  <si>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</si>
  <si>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</si>
  <si>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</si>
  <si>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</si>
  <si>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</si>
  <si>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</si>
  <si>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</si>
  <si>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</si>
  <si>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</si>
  <si>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</si>
  <si>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</si>
  <si>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</si>
  <si>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</si>
  <si>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</si>
  <si>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</si>
  <si>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</si>
  <si>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</si>
  <si>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</si>
  <si>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</si>
  <si>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</si>
  <si>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</si>
  <si>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</si>
  <si>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</si>
  <si>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</si>
  <si>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</si>
  <si>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</si>
  <si>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</si>
  <si>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</si>
  <si>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</si>
  <si>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</si>
  <si>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</si>
  <si>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</si>
  <si>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</si>
  <si>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</si>
  <si>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</si>
  <si>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</si>
  <si>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</si>
  <si>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</si>
  <si>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</si>
  <si>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</si>
  <si>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</si>
  <si>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</si>
  <si>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</si>
  <si>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</si>
  <si>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</si>
  <si>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</si>
  <si>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</si>
  <si>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</si>
  <si>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</si>
  <si>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</si>
  <si>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</si>
  <si>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</si>
  <si>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</si>
  <si>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</si>
  <si>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</si>
  <si>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</si>
  <si>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</si>
  <si>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</si>
  <si>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</si>
  <si>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</si>
  <si>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</si>
  <si>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</si>
  <si>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</si>
  <si>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</si>
  <si>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</si>
  <si>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</si>
  <si>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</si>
  <si>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</si>
  <si>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</si>
  <si>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</si>
  <si>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</si>
  <si>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</si>
  <si>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</si>
  <si>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</si>
  <si>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</si>
  <si>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</si>
  <si>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</si>
  <si>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</si>
  <si>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</si>
  <si>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</si>
  <si>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</si>
  <si>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</si>
  <si>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</si>
  <si>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</si>
  <si>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</si>
  <si>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</si>
  <si>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</si>
  <si>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</si>
  <si>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</si>
  <si>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</si>
  <si>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</si>
  <si>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</si>
  <si>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</si>
  <si>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</si>
  <si>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</si>
  <si>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</si>
  <si>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</si>
  <si>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</si>
  <si>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</si>
  <si>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</si>
  <si>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</si>
  <si>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</si>
  <si>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</si>
  <si>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</si>
  <si>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</si>
  <si>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</si>
  <si>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</si>
  <si>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</si>
  <si>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</si>
  <si>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</si>
  <si>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</si>
  <si>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</si>
  <si>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</si>
  <si>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</si>
  <si>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</si>
  <si>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</si>
  <si>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</si>
  <si>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</si>
  <si>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</si>
  <si>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</si>
  <si>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</si>
  <si>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</si>
  <si>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</si>
  <si>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</si>
  <si>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</si>
  <si>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</si>
  <si>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</si>
  <si>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</si>
  <si>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</si>
  <si>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</si>
  <si>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</si>
  <si>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</si>
  <si>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</si>
  <si>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</si>
  <si>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</si>
  <si>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</si>
  <si>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</si>
  <si>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</si>
  <si>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</si>
  <si>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</si>
  <si>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</si>
  <si>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</si>
  <si>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</si>
  <si>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</si>
  <si>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</si>
  <si>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</si>
  <si>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</si>
  <si>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</si>
  <si>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</si>
  <si>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</si>
  <si>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</si>
  <si>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</si>
  <si>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</si>
  <si>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</si>
  <si>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</si>
  <si>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</si>
  <si>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</si>
  <si>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</si>
  <si>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</si>
  <si>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</si>
  <si>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</si>
  <si>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</si>
  <si>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</si>
  <si>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</si>
  <si>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</si>
  <si>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</si>
  <si>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</si>
  <si>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</si>
  <si>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</si>
  <si>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</si>
  <si>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</si>
  <si>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</si>
  <si>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</si>
  <si>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</si>
  <si>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</si>
  <si>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</si>
  <si>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</si>
  <si>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</si>
  <si>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</si>
  <si>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</si>
  <si>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</si>
  <si>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</si>
  <si>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</si>
  <si>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</si>
  <si>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</si>
  <si>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</si>
  <si>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</si>
  <si>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</si>
  <si>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</si>
  <si>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</si>
  <si>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</si>
  <si>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</si>
  <si>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</si>
  <si>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</si>
  <si>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</si>
  <si>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</si>
  <si>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</si>
  <si>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</si>
  <si>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</si>
  <si>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</si>
  <si>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</si>
  <si>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</si>
  <si>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</si>
  <si>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</si>
  <si>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</si>
  <si>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</si>
  <si>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</si>
  <si>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</si>
  <si>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</si>
  <si>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</si>
  <si>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</si>
  <si>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</si>
  <si>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</si>
  <si>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</si>
  <si>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</si>
  <si>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</si>
  <si>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</si>
  <si>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</si>
  <si>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</si>
  <si>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</si>
  <si>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</si>
  <si>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</si>
  <si>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</si>
  <si>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</si>
  <si>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</si>
  <si>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</si>
  <si>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</si>
  <si>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</si>
  <si>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</si>
  <si>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</si>
  <si>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</si>
  <si>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</si>
  <si>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</si>
  <si>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</si>
  <si>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</si>
  <si>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</si>
  <si>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</si>
  <si>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</si>
  <si>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</si>
  <si>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</si>
  <si>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</si>
  <si>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</si>
  <si>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</si>
  <si>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</si>
  <si>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</si>
  <si>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</si>
  <si>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</si>
  <si>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</si>
  <si>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</si>
  <si>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</si>
  <si>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</si>
  <si>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</si>
  <si>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</si>
  <si>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</si>
  <si>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</si>
  <si>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</si>
  <si>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</si>
  <si>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</si>
  <si>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</si>
  <si>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</si>
  <si>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</si>
  <si>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</si>
  <si>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</si>
  <si>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</si>
  <si>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</si>
  <si>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</si>
  <si>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</si>
  <si>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</si>
  <si>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</si>
  <si>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</si>
  <si>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</si>
  <si>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</si>
  <si>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</si>
  <si>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</si>
  <si>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</si>
  <si>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</si>
  <si>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</si>
  <si>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</si>
  <si>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</si>
  <si>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</si>
  <si>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</si>
  <si>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</si>
  <si>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</si>
  <si>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</si>
  <si>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</si>
  <si>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</si>
  <si>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</si>
  <si>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</si>
  <si>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</si>
  <si>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</si>
  <si>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</si>
  <si>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</si>
  <si>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</si>
  <si>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</si>
  <si>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</si>
  <si>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</si>
  <si>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</si>
  <si>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</si>
  <si>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</si>
  <si>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</si>
  <si>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</si>
  <si>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</si>
  <si>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</si>
  <si>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</si>
  <si>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</si>
  <si>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</si>
  <si>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</si>
  <si>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</si>
  <si>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</si>
  <si>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</si>
  <si>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</si>
  <si>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</si>
  <si>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</si>
  <si>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</si>
  <si>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</si>
  <si>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</si>
  <si>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</si>
  <si>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</si>
  <si>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</si>
  <si>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</si>
  <si>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</si>
  <si>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</si>
  <si>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</si>
  <si>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</si>
  <si>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</si>
  <si>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</si>
  <si>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</si>
  <si>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</si>
  <si>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</si>
  <si>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</si>
  <si>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</si>
  <si>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</si>
  <si>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</si>
  <si>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</si>
  <si>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</si>
  <si>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</si>
  <si>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</si>
  <si>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</si>
  <si>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</si>
  <si>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</si>
  <si>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</si>
  <si>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</si>
  <si>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</si>
  <si>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</si>
  <si>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</si>
  <si>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</si>
  <si>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</si>
  <si>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</si>
  <si>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</si>
  <si>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</si>
  <si>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</si>
  <si>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</si>
  <si>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</si>
  <si>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</si>
  <si>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</si>
  <si>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</si>
  <si>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</si>
  <si>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</si>
  <si>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</si>
  <si>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</si>
  <si>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</si>
  <si>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</si>
  <si>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</si>
  <si>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</si>
  <si>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</si>
  <si>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</si>
  <si>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</si>
  <si>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</si>
  <si>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</si>
  <si>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</si>
  <si>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</si>
  <si>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</si>
  <si>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</si>
  <si>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</si>
  <si>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</si>
  <si>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</si>
  <si>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</si>
  <si>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</si>
  <si>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</si>
  <si>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</si>
  <si>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</si>
  <si>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</si>
  <si>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</si>
  <si>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</si>
  <si>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</si>
  <si>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</si>
  <si>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</si>
  <si>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</si>
  <si>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</si>
  <si>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</si>
  <si>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</si>
  <si>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</si>
  <si>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</si>
  <si>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</si>
  <si>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</si>
  <si>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</si>
  <si>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</si>
  <si>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</si>
  <si>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</si>
  <si>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</si>
  <si>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</si>
  <si>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</si>
  <si>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</si>
  <si>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</si>
  <si>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</si>
  <si>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</si>
  <si>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</si>
  <si>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</si>
  <si>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</si>
  <si>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</si>
  <si>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</si>
  <si>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</si>
  <si>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</si>
  <si>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</si>
  <si>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</si>
  <si>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</si>
  <si>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</si>
  <si>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</si>
  <si>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</si>
  <si>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</si>
  <si>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</si>
  <si>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</si>
  <si>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</si>
  <si>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</si>
  <si>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</si>
  <si>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</si>
  <si>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</si>
  <si>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</si>
  <si>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</si>
  <si>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</si>
  <si>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</si>
  <si>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</si>
  <si>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</si>
  <si>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</si>
  <si>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</si>
  <si>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</si>
  <si>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</si>
  <si>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</si>
  <si>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</si>
  <si>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</si>
  <si>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</si>
  <si>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</si>
  <si>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</si>
  <si>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</si>
  <si>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</si>
  <si>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</si>
  <si>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</si>
  <si>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</si>
  <si>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</si>
  <si>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</si>
  <si>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</si>
  <si>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</si>
  <si>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</si>
  <si>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</si>
  <si>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</si>
  <si>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</si>
  <si>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</si>
  <si>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</si>
  <si>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</si>
  <si>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</si>
  <si>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</si>
  <si>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</si>
  <si>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</si>
  <si>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</si>
  <si>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</si>
  <si>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</si>
  <si>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</si>
  <si>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</si>
  <si>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</si>
  <si>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</si>
  <si>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</si>
  <si>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</si>
  <si>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</si>
  <si>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</si>
  <si>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</si>
  <si>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</si>
  <si>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</si>
  <si>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</si>
  <si>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</si>
  <si>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</si>
  <si>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</si>
  <si>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</si>
  <si>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</si>
  <si>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</si>
  <si>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</si>
  <si>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</si>
  <si>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</si>
  <si>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</si>
  <si>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</si>
  <si>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</si>
  <si>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</si>
  <si>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</si>
  <si>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</si>
  <si>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</si>
  <si>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</si>
  <si>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</si>
  <si>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</si>
  <si>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</si>
  <si>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</si>
  <si>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</si>
  <si>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</si>
  <si>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</si>
  <si>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</si>
  <si>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</si>
  <si>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</si>
  <si>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</si>
  <si>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</si>
  <si>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</si>
  <si>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</si>
  <si>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</si>
  <si>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</si>
  <si>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</si>
  <si>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</si>
  <si>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</si>
  <si>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</si>
  <si>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</si>
  <si>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</si>
  <si>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</si>
  <si>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</si>
  <si>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</si>
  <si>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</si>
  <si>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</si>
  <si>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</si>
  <si>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</si>
  <si>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</si>
  <si>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</si>
  <si>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</si>
  <si>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</si>
  <si>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</si>
  <si>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</si>
  <si>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</si>
  <si>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</si>
  <si>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</si>
  <si>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</si>
  <si>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</si>
  <si>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</si>
  <si>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</si>
  <si>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</si>
  <si>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</si>
  <si>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</si>
  <si>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</si>
  <si>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</si>
  <si>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</si>
  <si>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</si>
  <si>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</si>
  <si>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</si>
  <si>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</si>
  <si>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</si>
  <si>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</si>
  <si>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</si>
  <si>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</si>
  <si>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</si>
  <si>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</si>
  <si>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</si>
  <si>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</si>
  <si>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</si>
  <si>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</si>
  <si>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</si>
  <si>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</si>
  <si>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</si>
  <si>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</si>
  <si>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</si>
  <si>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</si>
  <si>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</si>
  <si>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</si>
  <si>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</si>
  <si>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</si>
  <si>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</si>
  <si>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</si>
  <si>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</si>
  <si>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</si>
  <si>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</si>
  <si>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</si>
  <si>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</si>
  <si>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</si>
  <si>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</si>
  <si>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</si>
  <si>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</si>
  <si>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</si>
  <si>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</si>
  <si>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</si>
  <si>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</si>
  <si>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</si>
  <si>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</si>
  <si>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</si>
  <si>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</si>
  <si>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</si>
  <si>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</si>
  <si>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</si>
  <si>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</si>
  <si>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</si>
  <si>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</si>
  <si>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</si>
  <si>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</si>
  <si>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</si>
  <si>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</si>
  <si>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</si>
  <si>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</si>
  <si>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</si>
  <si>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</si>
  <si>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</si>
  <si>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</si>
  <si>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</si>
  <si>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</si>
  <si>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</si>
  <si>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</si>
  <si>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</si>
  <si>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</si>
  <si>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</si>
  <si>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</si>
  <si>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</si>
  <si>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</si>
  <si>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</si>
  <si>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</si>
  <si>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</si>
  <si>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</si>
  <si>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</si>
  <si>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</si>
  <si>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</si>
  <si>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</si>
  <si>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</si>
  <si>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</si>
  <si>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</si>
  <si>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</si>
  <si>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</si>
  <si>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</si>
  <si>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</si>
  <si>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</si>
  <si>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</si>
  <si>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</si>
  <si>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</si>
  <si>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</si>
  <si>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</si>
  <si>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</si>
  <si>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</si>
  <si>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</si>
  <si>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</si>
  <si>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</si>
  <si>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</si>
  <si>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</si>
  <si>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</si>
  <si>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</si>
  <si>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</si>
  <si>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</si>
  <si>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</si>
  <si>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</si>
  <si>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</si>
  <si>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</si>
  <si>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</si>
  <si>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</si>
  <si>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</si>
  <si>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</si>
  <si>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</si>
  <si>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</si>
  <si>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</si>
  <si>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</si>
  <si>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</si>
  <si>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</si>
  <si>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</si>
  <si>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</si>
  <si>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</si>
  <si>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</si>
  <si>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</si>
  <si>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</si>
  <si>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</si>
  <si>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</si>
  <si>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</si>
  <si>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</si>
  <si>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</si>
  <si>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</si>
  <si>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</si>
  <si>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</si>
  <si>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</si>
  <si>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</si>
  <si>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</si>
  <si>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</si>
  <si>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</si>
  <si>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</si>
  <si>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</si>
  <si>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</si>
  <si>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</si>
  <si>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</si>
  <si>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</si>
  <si>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</si>
  <si>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</si>
  <si>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</si>
  <si>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</si>
  <si>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</si>
  <si>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</si>
  <si>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</si>
  <si>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</si>
  <si>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</si>
  <si>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</si>
  <si>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</si>
  <si>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</si>
  <si>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</si>
  <si>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</si>
  <si>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</si>
  <si>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</si>
  <si>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</si>
  <si>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</si>
  <si>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</si>
  <si>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</si>
  <si>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</si>
  <si>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</si>
  <si>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</si>
  <si>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</si>
  <si>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</si>
  <si>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</si>
  <si>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</si>
  <si>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</si>
  <si>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</si>
  <si>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</si>
  <si>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</si>
  <si>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</si>
  <si>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</si>
  <si>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</si>
  <si>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</si>
  <si>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</si>
  <si>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</si>
  <si>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</si>
  <si>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</si>
  <si>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</si>
  <si>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</si>
  <si>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</si>
  <si>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</si>
  <si>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</si>
  <si>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</si>
  <si>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</si>
  <si>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</si>
  <si>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</si>
  <si>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</si>
  <si>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</si>
  <si>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</si>
  <si>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</si>
  <si>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</si>
  <si>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</si>
  <si>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</si>
  <si>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</si>
  <si>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</si>
  <si>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</si>
  <si>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</si>
  <si>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</si>
  <si>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</si>
  <si>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</si>
  <si>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</si>
  <si>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</si>
  <si>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</si>
  <si>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</si>
  <si>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</si>
  <si>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</si>
  <si>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</si>
  <si>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</si>
  <si>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</si>
  <si>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</si>
  <si>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</si>
  <si>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</si>
  <si>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</si>
  <si>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</si>
  <si>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</si>
  <si>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</si>
  <si>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</si>
  <si>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</si>
  <si>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</si>
  <si>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</si>
  <si>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</si>
  <si>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</si>
  <si>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</si>
  <si>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</si>
  <si>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</si>
  <si>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</si>
  <si>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</si>
  <si>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</si>
  <si>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</si>
  <si>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</si>
  <si>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</si>
  <si>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</si>
  <si>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</si>
  <si>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</si>
  <si>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</si>
  <si>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</si>
  <si>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</si>
  <si>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</si>
  <si>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</si>
  <si>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</si>
  <si>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</si>
  <si>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</si>
  <si>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</si>
  <si>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</si>
  <si>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</si>
  <si>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</si>
  <si>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</si>
  <si>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</si>
  <si>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</si>
  <si>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</si>
  <si>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</si>
  <si>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</si>
  <si>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</si>
  <si>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</si>
  <si>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</si>
  <si>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</si>
  <si>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</si>
  <si>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</si>
  <si>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</si>
  <si>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</si>
  <si>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</si>
  <si>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</si>
  <si>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</si>
  <si>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</si>
  <si>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</si>
  <si>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</si>
  <si>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</si>
  <si>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</si>
  <si>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</si>
  <si>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</si>
  <si>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</si>
  <si>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</si>
  <si>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</si>
  <si>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</si>
  <si>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</si>
  <si>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</si>
  <si>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</si>
  <si>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</si>
  <si>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</si>
  <si>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</si>
  <si>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</si>
  <si>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</si>
  <si>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</si>
  <si>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</si>
  <si>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</si>
  <si>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</si>
  <si>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</si>
  <si>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</si>
  <si>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</si>
  <si>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</si>
  <si>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</si>
  <si>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</si>
  <si>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</si>
  <si>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</si>
  <si>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</si>
  <si>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</si>
  <si>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</si>
  <si>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</si>
  <si>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</si>
  <si>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</si>
  <si>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</si>
  <si>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</si>
  <si>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</si>
  <si>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</si>
  <si>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</si>
  <si>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</si>
  <si>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</si>
  <si>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</si>
  <si>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</si>
  <si>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</si>
  <si>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</si>
  <si>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</si>
  <si>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</si>
  <si>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</si>
  <si>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</si>
  <si>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</si>
  <si>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</si>
  <si>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</si>
  <si>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</si>
  <si>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</si>
  <si>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</si>
  <si>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</si>
  <si>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</si>
  <si>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</si>
  <si>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</si>
  <si>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</si>
  <si>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</si>
  <si>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</si>
  <si>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</si>
  <si>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</si>
  <si>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</si>
  <si>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</si>
  <si>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</si>
  <si>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</si>
  <si>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</si>
  <si>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</si>
  <si>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</si>
  <si>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</si>
  <si>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</si>
  <si>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</si>
  <si>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</si>
  <si>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</si>
  <si>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</si>
  <si>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</si>
  <si>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</si>
  <si>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</si>
  <si>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</si>
  <si>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</si>
  <si>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</si>
  <si>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</si>
  <si>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</si>
  <si>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</si>
  <si>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</si>
  <si>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</si>
  <si>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</si>
  <si>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</si>
  <si>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</si>
  <si>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</si>
  <si>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</si>
  <si>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</si>
  <si>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</si>
  <si>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</si>
  <si>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</si>
  <si>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</si>
  <si>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</si>
  <si>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</si>
  <si>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</si>
  <si>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</si>
  <si>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</si>
  <si>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</si>
  <si>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</si>
  <si>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</si>
  <si>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</si>
  <si>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</si>
  <si>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</si>
  <si>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</si>
  <si>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</si>
  <si>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</si>
  <si>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</si>
  <si>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</si>
  <si>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</si>
  <si>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</si>
  <si>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</si>
  <si>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</si>
  <si>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</si>
  <si>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</si>
  <si>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</si>
  <si>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</si>
  <si>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</si>
  <si>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</si>
  <si>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</si>
  <si>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</si>
  <si>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</si>
  <si>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</si>
  <si>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</si>
  <si>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</si>
  <si>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</si>
  <si>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</si>
  <si>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</si>
  <si>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</si>
  <si>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</si>
  <si>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</si>
  <si>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</si>
  <si>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</si>
  <si>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</si>
  <si>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</si>
  <si>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</si>
  <si>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</si>
  <si>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</si>
  <si>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</si>
  <si>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</si>
  <si>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</si>
  <si>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</si>
  <si>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</si>
  <si>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</si>
  <si>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</si>
  <si>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</si>
  <si>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</si>
  <si>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</si>
  <si>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</si>
  <si>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</si>
  <si>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</si>
  <si>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</si>
  <si>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</si>
  <si>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</si>
  <si>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</si>
  <si>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</si>
  <si>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</si>
  <si>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</si>
  <si>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</si>
  <si>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</si>
  <si>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</si>
  <si>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</si>
  <si>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</si>
  <si>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</si>
  <si>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</si>
  <si>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</si>
  <si>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</si>
  <si>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</si>
  <si>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</si>
  <si>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</si>
  <si>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</si>
  <si>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</si>
  <si>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</si>
  <si>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</si>
  <si>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</si>
  <si>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</si>
  <si>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</si>
  <si>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</si>
  <si>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</si>
  <si>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</si>
  <si>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</si>
  <si>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</si>
  <si>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</si>
  <si>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</si>
  <si>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</si>
  <si>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</si>
  <si>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</si>
  <si>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</si>
  <si>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</si>
  <si>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</si>
  <si>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</si>
  <si>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</si>
  <si>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</si>
  <si>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</si>
  <si>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</si>
  <si>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</si>
  <si>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</si>
  <si>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</si>
  <si>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</si>
  <si>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</si>
  <si>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</si>
  <si>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</si>
  <si>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</si>
  <si>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</si>
  <si>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</si>
  <si>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</si>
  <si>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</si>
  <si>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</si>
  <si>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</si>
  <si>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</si>
  <si>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</si>
  <si>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</si>
  <si>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</si>
  <si>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</si>
  <si>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</si>
  <si>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</si>
  <si>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</si>
  <si>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</si>
  <si>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</si>
  <si>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</si>
  <si>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</si>
  <si>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</si>
  <si>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</si>
  <si>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</si>
  <si>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</si>
  <si>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</si>
  <si>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</si>
  <si>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</si>
  <si>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</si>
  <si>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</si>
  <si>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</si>
  <si>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</si>
  <si>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</si>
  <si>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</si>
  <si>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</si>
  <si>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</si>
  <si>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</si>
  <si>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</si>
  <si>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</si>
  <si>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</si>
  <si>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</si>
  <si>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</si>
  <si>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</si>
  <si>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</si>
  <si>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</si>
  <si>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</si>
  <si>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</si>
  <si>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</si>
  <si>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</si>
  <si>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</si>
  <si>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</si>
  <si>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</si>
  <si>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</si>
  <si>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</si>
  <si>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</si>
  <si>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</si>
  <si>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</si>
  <si>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</si>
  <si>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</si>
  <si>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</si>
  <si>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</si>
  <si>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</si>
  <si>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</si>
  <si>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</si>
  <si>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</si>
  <si>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</si>
  <si>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</si>
  <si>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</si>
  <si>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</si>
  <si>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</si>
  <si>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</si>
  <si>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</si>
  <si>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</si>
  <si>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</si>
  <si>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</si>
  <si>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</si>
  <si>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</si>
  <si>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</si>
  <si>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</si>
  <si>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</si>
  <si>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</si>
  <si>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</si>
  <si>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</si>
  <si>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</si>
  <si>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</si>
  <si>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</si>
  <si>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</si>
  <si>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</si>
  <si>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</si>
  <si>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</si>
  <si>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</si>
  <si>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</si>
  <si>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</si>
  <si>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</si>
  <si>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</si>
  <si>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</si>
  <si>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</si>
  <si>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</si>
  <si>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</si>
  <si>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</si>
  <si>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</si>
  <si>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</si>
  <si>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</si>
  <si>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</si>
  <si>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</si>
  <si>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</si>
  <si>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</si>
  <si>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</si>
  <si>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</si>
  <si>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</si>
  <si>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</si>
  <si>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</si>
  <si>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</si>
  <si>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</si>
  <si>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</si>
  <si>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</si>
  <si>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</si>
  <si>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</si>
  <si>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</si>
  <si>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</si>
  <si>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</si>
  <si>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</si>
  <si>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</si>
  <si>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</si>
  <si>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</si>
  <si>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</si>
  <si>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</si>
  <si>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</si>
  <si>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</si>
  <si>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</si>
  <si>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</si>
  <si>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</si>
  <si>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</si>
  <si>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</si>
  <si>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</si>
  <si>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</si>
  <si>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</si>
  <si>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</si>
  <si>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</si>
  <si>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</si>
  <si>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</si>
  <si>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</si>
  <si>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</si>
  <si>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</si>
  <si>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</si>
  <si>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</si>
  <si>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</si>
  <si>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</si>
  <si>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</si>
  <si>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</si>
  <si>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</si>
  <si>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</si>
  <si>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</si>
  <si>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</si>
  <si>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</si>
  <si>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</si>
  <si>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</si>
  <si>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</si>
  <si>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</si>
  <si>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</si>
  <si>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</si>
  <si>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</si>
  <si>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</si>
  <si>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</si>
  <si>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</si>
  <si>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</si>
  <si>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</si>
  <si>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</si>
  <si>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</si>
  <si>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</si>
  <si>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</si>
  <si>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</si>
  <si>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</si>
  <si>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</si>
  <si>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</si>
  <si>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</si>
  <si>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</si>
  <si>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</si>
  <si>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</si>
  <si>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</si>
  <si>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</si>
  <si>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</si>
  <si>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</si>
  <si>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</si>
  <si>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</si>
  <si>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</si>
  <si>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</si>
  <si>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</si>
  <si>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</si>
  <si>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</si>
  <si>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</si>
  <si>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</si>
  <si>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</si>
  <si>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</si>
  <si>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</si>
  <si>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</si>
  <si>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</si>
  <si>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</si>
  <si>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</si>
  <si>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</si>
  <si>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</si>
  <si>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</si>
  <si>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</si>
  <si>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</si>
  <si>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</si>
  <si>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</si>
  <si>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</si>
  <si>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</si>
  <si>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</si>
  <si>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</si>
  <si>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</si>
  <si>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</si>
  <si>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</si>
  <si>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</si>
  <si>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</si>
  <si>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</si>
  <si>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</si>
  <si>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</si>
  <si>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</si>
  <si>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</si>
  <si>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</si>
  <si>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</si>
  <si>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</si>
  <si>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</si>
  <si>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</si>
  <si>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</si>
  <si>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</si>
  <si>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</si>
  <si>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</si>
  <si>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</si>
  <si>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</si>
  <si>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</si>
  <si>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</si>
  <si>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</si>
  <si>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</si>
  <si>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</si>
  <si>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</si>
  <si>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</si>
  <si>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</si>
  <si>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</si>
  <si>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</si>
  <si>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</si>
  <si>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</si>
  <si>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</si>
  <si>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</si>
  <si>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</si>
  <si>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</si>
  <si>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</si>
  <si>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</si>
  <si>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</si>
  <si>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</si>
  <si>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</si>
  <si>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</si>
  <si>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</si>
  <si>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</si>
  <si>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</si>
  <si>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</si>
  <si>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</si>
  <si>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</si>
  <si>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</si>
  <si>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</si>
  <si>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</si>
  <si>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</si>
  <si>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</si>
  <si>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</si>
  <si>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</si>
  <si>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</si>
  <si>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</si>
  <si>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</si>
  <si>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</si>
  <si>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</si>
  <si>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</si>
  <si>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</si>
  <si>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</si>
  <si>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</si>
  <si>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</si>
  <si>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</si>
  <si>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</si>
  <si>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</si>
  <si>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</si>
  <si>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</si>
  <si>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</si>
  <si>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</si>
  <si>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</si>
  <si>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</si>
  <si>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</si>
  <si>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</si>
  <si>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</si>
  <si>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</si>
  <si>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</si>
  <si>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</si>
  <si>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</si>
  <si>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</si>
  <si>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</si>
  <si>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</si>
  <si>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</si>
  <si>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</si>
  <si>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</si>
  <si>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</si>
  <si>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</si>
  <si>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</si>
  <si>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</si>
  <si>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</si>
  <si>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</si>
  <si>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</si>
  <si>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</si>
  <si>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</si>
  <si>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</si>
  <si>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</si>
  <si>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</si>
  <si>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</si>
  <si>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</si>
  <si>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</si>
  <si>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</si>
  <si>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</si>
  <si>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</si>
  <si>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</si>
  <si>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</si>
  <si>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</si>
  <si>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</si>
  <si>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</si>
  <si>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</si>
  <si>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</si>
  <si>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</si>
  <si>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</si>
  <si>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</si>
  <si>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</si>
  <si>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</si>
  <si>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</si>
  <si>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</si>
  <si>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</si>
  <si>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</si>
  <si>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</si>
  <si>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</si>
  <si>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</si>
  <si>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</si>
  <si>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</si>
  <si>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</si>
  <si>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</si>
  <si>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</si>
  <si>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</si>
  <si>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</si>
  <si>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</si>
  <si>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</si>
  <si>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</si>
  <si>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</si>
  <si>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</si>
  <si>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</si>
  <si>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</si>
  <si>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</si>
  <si>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</si>
  <si>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</si>
  <si>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</si>
  <si>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</si>
  <si>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</si>
  <si>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</si>
  <si>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</si>
  <si>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</si>
  <si>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</si>
  <si>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</si>
  <si>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</si>
  <si>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</si>
  <si>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</si>
  <si>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</si>
  <si>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</si>
  <si>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</si>
  <si>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</si>
  <si>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</si>
  <si>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</si>
  <si>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</si>
  <si>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</si>
  <si>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</si>
  <si>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</si>
  <si>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</si>
  <si>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</si>
  <si>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</si>
  <si>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</si>
  <si>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</si>
  <si>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</si>
  <si>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</si>
  <si>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</si>
  <si>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</si>
  <si>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</si>
  <si>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</si>
  <si>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</si>
  <si>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</si>
  <si>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</si>
  <si>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</si>
  <si>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</si>
  <si>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</si>
  <si>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</si>
  <si>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</si>
  <si>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</si>
  <si>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</si>
  <si>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</si>
  <si>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</si>
  <si>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</si>
  <si>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</si>
  <si>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</si>
  <si>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</si>
  <si>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</si>
  <si>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</si>
  <si>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</si>
  <si>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</si>
  <si>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</si>
  <si>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</si>
  <si>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</si>
  <si>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</si>
  <si>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</si>
  <si>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</si>
  <si>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</si>
  <si>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</si>
  <si>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</si>
  <si>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</si>
  <si>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</si>
  <si>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</si>
  <si>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</si>
  <si>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</si>
  <si>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</si>
  <si>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</si>
  <si>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</si>
  <si>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</si>
  <si>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</si>
  <si>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</si>
  <si>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</si>
  <si>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</si>
  <si>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</si>
  <si>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</si>
  <si>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</si>
  <si>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</si>
  <si>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</si>
  <si>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</si>
  <si>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</si>
  <si>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</si>
  <si>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</si>
  <si>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</si>
  <si>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</si>
  <si>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</si>
  <si>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</si>
  <si>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</si>
  <si>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</si>
  <si>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</si>
  <si>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</si>
  <si>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</si>
  <si>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</si>
  <si>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</si>
  <si>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</si>
  <si>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</si>
  <si>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</si>
  <si>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</si>
  <si>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</si>
  <si>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</si>
  <si>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</si>
  <si>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</si>
  <si>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</si>
  <si>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</si>
  <si>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</si>
  <si>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</si>
  <si>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</si>
  <si>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</si>
  <si>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</si>
  <si>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</si>
  <si>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</si>
  <si>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</si>
  <si>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</si>
  <si>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</si>
  <si>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</si>
  <si>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</si>
  <si>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</si>
  <si>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</si>
  <si>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</si>
  <si>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</si>
  <si>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</si>
  <si>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</si>
  <si>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</si>
  <si>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</si>
  <si>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</si>
  <si>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</si>
  <si>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</si>
  <si>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</si>
  <si>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</si>
  <si>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</si>
  <si>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</si>
  <si>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</si>
  <si>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</si>
  <si>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</si>
  <si>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</si>
  <si>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</si>
  <si>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</si>
  <si>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</si>
  <si>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</si>
  <si>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</si>
  <si>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</si>
  <si>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</si>
  <si>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</si>
  <si>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</si>
  <si>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</si>
  <si>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</si>
  <si>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</si>
  <si>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</si>
  <si>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</si>
  <si>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</si>
  <si>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</si>
  <si>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</si>
  <si>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</si>
  <si>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</si>
  <si>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</si>
  <si>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</si>
  <si>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</si>
  <si>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</si>
  <si>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</si>
  <si>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</si>
  <si>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</si>
  <si>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</si>
  <si>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</si>
  <si>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</si>
  <si>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</si>
  <si>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</si>
  <si>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</si>
  <si>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</si>
  <si>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</si>
  <si>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</si>
  <si>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</si>
  <si>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</si>
  <si>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</si>
  <si>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</si>
  <si>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</si>
  <si>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</si>
  <si>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</si>
  <si>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</si>
  <si>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</si>
  <si>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</si>
  <si>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</si>
  <si>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</si>
  <si>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</si>
  <si>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</si>
  <si>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</si>
  <si>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</si>
  <si>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</si>
  <si>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</si>
  <si>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</si>
  <si>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</si>
  <si>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</si>
  <si>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</si>
  <si>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</si>
  <si>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</si>
  <si>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</si>
  <si>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</si>
  <si>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</si>
  <si>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</si>
  <si>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</si>
  <si>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</si>
  <si>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</si>
  <si>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</si>
  <si>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</si>
  <si>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</si>
  <si>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</si>
  <si>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</si>
  <si>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</si>
  <si>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</si>
  <si>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</si>
  <si>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</si>
  <si>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</si>
  <si>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</si>
  <si>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</si>
  <si>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</si>
  <si>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</si>
  <si>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</si>
  <si>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</si>
  <si>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</si>
  <si>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</si>
  <si>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</si>
  <si>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</si>
  <si>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</si>
  <si>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</si>
  <si>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</si>
  <si>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</si>
  <si>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</si>
  <si>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</si>
  <si>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</si>
  <si>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</si>
  <si>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</si>
  <si>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</si>
  <si>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</si>
  <si>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</si>
  <si>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</si>
  <si>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</si>
  <si>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</si>
  <si>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</si>
  <si>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</si>
  <si>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</si>
  <si>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</si>
  <si>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</si>
  <si>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</si>
  <si>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</si>
  <si>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</si>
  <si>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</si>
  <si>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</si>
  <si>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</si>
  <si>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</si>
  <si>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</si>
  <si>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</si>
  <si>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</si>
  <si>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</si>
  <si>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</si>
  <si>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</si>
  <si>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</si>
  <si>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</si>
  <si>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</si>
  <si>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</si>
  <si>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</si>
  <si>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</si>
  <si>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</si>
  <si>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</si>
  <si>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</si>
  <si>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</si>
  <si>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</si>
  <si>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</si>
  <si>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</si>
  <si>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</si>
  <si>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</si>
  <si>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</si>
  <si>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</si>
  <si>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</si>
  <si>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</si>
  <si>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</si>
  <si>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</si>
  <si>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</si>
  <si>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</si>
  <si>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</si>
  <si>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</si>
  <si>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</si>
  <si>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</si>
  <si>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</si>
  <si>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</si>
  <si>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</si>
  <si>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</si>
  <si>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</si>
  <si>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</si>
  <si>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</si>
  <si>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</si>
  <si>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</si>
  <si>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</si>
  <si>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</si>
  <si>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</si>
  <si>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</si>
  <si>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</si>
  <si>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</si>
  <si>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</si>
  <si>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</si>
  <si>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</si>
  <si>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</si>
  <si>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</si>
  <si>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</si>
  <si>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</si>
  <si>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</si>
  <si>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</si>
  <si>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</si>
  <si>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</si>
  <si>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</si>
  <si>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</si>
  <si>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</si>
  <si>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</si>
  <si>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</si>
  <si>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</si>
  <si>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</si>
  <si>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</si>
  <si>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</si>
  <si>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</si>
  <si>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</si>
  <si>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</si>
  <si>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</si>
  <si>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</si>
  <si>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</si>
  <si>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</si>
  <si>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</si>
  <si>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</si>
  <si>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</si>
  <si>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</si>
  <si>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</si>
  <si>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</si>
  <si>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</si>
  <si>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</si>
  <si>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</si>
  <si>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</si>
  <si>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</si>
  <si>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</si>
  <si>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</si>
  <si>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</si>
  <si>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</si>
  <si>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</si>
  <si>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</si>
  <si>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</si>
  <si>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</si>
  <si>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</si>
  <si>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</si>
  <si>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</si>
  <si>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</si>
  <si>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</si>
  <si>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</si>
  <si>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</si>
  <si>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</si>
  <si>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</si>
  <si>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</si>
  <si>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</si>
  <si>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</si>
  <si>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</si>
  <si>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</si>
  <si>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</si>
  <si>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</si>
  <si>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</si>
  <si>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</si>
  <si>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</si>
  <si>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</si>
  <si>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</si>
  <si>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</si>
  <si>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</si>
  <si>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</si>
  <si>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</si>
  <si>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</si>
  <si>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</si>
  <si>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</si>
  <si>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</si>
  <si>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</si>
  <si>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</si>
  <si>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</si>
  <si>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</si>
  <si>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</si>
  <si>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</si>
  <si>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</si>
  <si>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</si>
  <si>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</si>
  <si>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</si>
  <si>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</si>
  <si>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</si>
  <si>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</si>
  <si>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</si>
  <si>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</si>
  <si>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</si>
  <si>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</si>
  <si>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</si>
  <si>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</si>
  <si>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</si>
  <si>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</si>
  <si>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</si>
  <si>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</si>
  <si>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</si>
  <si>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</si>
  <si>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</si>
  <si>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</si>
  <si>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</si>
  <si>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</si>
  <si>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</si>
  <si>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</si>
  <si>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</si>
  <si>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</si>
  <si>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</si>
  <si>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</si>
  <si>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</si>
  <si>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</si>
  <si>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</si>
  <si>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</si>
  <si>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</si>
  <si>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</si>
  <si>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</si>
  <si>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</si>
  <si>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</si>
  <si>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</si>
  <si>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</si>
  <si>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</si>
  <si>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</si>
  <si>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</si>
  <si>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</si>
  <si>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</si>
  <si>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</si>
  <si>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</si>
  <si>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</si>
  <si>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</si>
  <si>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</si>
  <si>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</si>
  <si>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</si>
  <si>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</si>
  <si>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</si>
  <si>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</si>
  <si>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</si>
  <si>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</si>
  <si>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</si>
  <si>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</si>
  <si>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</si>
  <si>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</si>
  <si>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</si>
  <si>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</si>
  <si>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</si>
  <si>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</si>
  <si>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</si>
  <si>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</si>
  <si>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</si>
  <si>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</si>
  <si>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</si>
  <si>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</si>
  <si>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</si>
  <si>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</si>
  <si>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</si>
  <si>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</si>
  <si>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</si>
  <si>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</si>
  <si>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</si>
  <si>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</si>
  <si>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</si>
  <si>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</si>
  <si>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</si>
  <si>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</si>
  <si>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</si>
  <si>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</si>
  <si>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</si>
  <si>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</si>
  <si>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</si>
  <si>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</si>
  <si>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</si>
  <si>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</si>
  <si>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</si>
  <si>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</si>
  <si>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</si>
  <si>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</si>
  <si>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</si>
  <si>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</si>
  <si>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</si>
  <si>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</si>
  <si>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</si>
  <si>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</si>
  <si>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</si>
  <si>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</si>
  <si>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</si>
  <si>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</si>
  <si>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</si>
  <si>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</si>
  <si>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</si>
  <si>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</si>
  <si>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</si>
  <si>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</si>
  <si>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</si>
  <si>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</si>
  <si>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</si>
  <si>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</si>
  <si>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</si>
  <si>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</si>
  <si>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</si>
  <si>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</si>
  <si>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</si>
  <si>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</si>
  <si>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</si>
  <si>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</si>
  <si>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</si>
  <si>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</si>
  <si>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</si>
  <si>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</si>
  <si>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</si>
  <si>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</si>
  <si>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</si>
  <si>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</si>
  <si>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</si>
  <si>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</si>
  <si>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</si>
  <si>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</si>
  <si>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</si>
  <si>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</si>
  <si>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</si>
  <si>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</si>
  <si>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</si>
  <si>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</si>
  <si>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</si>
  <si>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</si>
  <si>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</si>
  <si>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</si>
  <si>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</si>
  <si>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</si>
  <si>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</si>
  <si>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</si>
  <si>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</si>
  <si>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</si>
  <si>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</si>
  <si>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</si>
  <si>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</si>
  <si>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</si>
  <si>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</si>
  <si>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</si>
  <si>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</si>
  <si>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</si>
  <si>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</si>
  <si>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</si>
  <si>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</si>
  <si>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</si>
  <si>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</si>
  <si>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</si>
  <si>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</si>
  <si>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</si>
  <si>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</si>
  <si>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</si>
  <si>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</si>
  <si>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</si>
  <si>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</si>
  <si>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</si>
  <si>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</si>
  <si>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</si>
  <si>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</si>
  <si>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</si>
  <si>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</si>
  <si>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</si>
  <si>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</si>
  <si>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</si>
  <si>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</si>
  <si>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</si>
  <si>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</si>
  <si>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</si>
  <si>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</si>
  <si>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</si>
  <si>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</si>
  <si>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</si>
  <si>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</si>
  <si>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</si>
  <si>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</si>
  <si>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</si>
  <si>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</si>
  <si>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</si>
  <si>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</si>
  <si>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</si>
  <si>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</si>
  <si>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</si>
  <si>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</si>
  <si>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</si>
  <si>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</si>
  <si>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</si>
  <si>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</si>
  <si>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</si>
  <si>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</si>
  <si>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</si>
  <si>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</si>
  <si>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</si>
  <si>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</si>
  <si>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</si>
  <si>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</si>
  <si>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</si>
  <si>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</si>
  <si>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</si>
  <si>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</si>
  <si>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</si>
  <si>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</si>
  <si>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</si>
  <si>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</si>
  <si>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</si>
  <si>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</si>
  <si>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</si>
  <si>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</si>
  <si>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</si>
  <si>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</si>
  <si>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</si>
  <si>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</si>
  <si>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</si>
  <si>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</si>
  <si>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</si>
  <si>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</si>
  <si>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</si>
  <si>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</si>
  <si>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</si>
  <si>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</si>
  <si>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</si>
  <si>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</si>
  <si>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</si>
  <si>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</si>
  <si>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</si>
  <si>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</si>
  <si>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</si>
  <si>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</si>
  <si>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</si>
  <si>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</si>
  <si>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</si>
  <si>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</si>
  <si>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</si>
  <si>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</si>
  <si>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</si>
  <si>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</si>
  <si>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</si>
  <si>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</si>
  <si>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</si>
  <si>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</si>
  <si>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</si>
  <si>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</si>
  <si>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</si>
  <si>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</si>
  <si>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</si>
  <si>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</si>
  <si>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</si>
  <si>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</si>
  <si>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</si>
  <si>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</si>
  <si>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</si>
  <si>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</si>
  <si>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</si>
  <si>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</si>
  <si>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</si>
  <si>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</si>
  <si>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</si>
  <si>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</si>
  <si>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</si>
  <si>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</si>
  <si>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</si>
  <si>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</si>
  <si>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</si>
  <si>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</si>
  <si>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</si>
  <si>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</si>
  <si>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</si>
  <si>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</si>
  <si>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</si>
  <si>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</si>
  <si>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</si>
  <si>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</si>
  <si>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</si>
  <si>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</si>
  <si>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</si>
  <si>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</si>
  <si>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</si>
  <si>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</si>
  <si>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</si>
  <si>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</si>
  <si>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</si>
  <si>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</si>
  <si>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</si>
  <si>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</si>
  <si>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</si>
  <si>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</si>
  <si>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</si>
  <si>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</si>
  <si>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</si>
  <si>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</si>
  <si>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</si>
  <si>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</si>
  <si>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</si>
  <si>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</si>
  <si>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</si>
  <si>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</si>
  <si>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</si>
  <si>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</si>
  <si>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</si>
  <si>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</si>
  <si>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</si>
  <si>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</si>
  <si>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</si>
  <si>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</si>
  <si>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</si>
  <si>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</si>
  <si>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</si>
  <si>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</si>
  <si>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</si>
  <si>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</si>
  <si>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</si>
  <si>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</si>
  <si>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</si>
  <si>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</si>
  <si>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</si>
  <si>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</si>
  <si>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</si>
  <si>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</si>
  <si>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</si>
  <si>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</si>
  <si>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</si>
  <si>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</si>
  <si>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</si>
  <si>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</si>
  <si>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</si>
  <si>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</si>
  <si>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</si>
  <si>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</si>
  <si>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</si>
  <si>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</si>
  <si>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</si>
  <si>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</si>
  <si>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</si>
  <si>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</si>
  <si>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</si>
  <si>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</si>
  <si>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</si>
  <si>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</si>
  <si>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</si>
  <si>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</si>
  <si>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</si>
  <si>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</si>
  <si>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</si>
  <si>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</si>
  <si>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</si>
  <si>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</si>
  <si>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</si>
  <si>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</si>
  <si>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</si>
  <si>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</si>
  <si>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</si>
  <si>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</si>
  <si>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</si>
  <si>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</si>
  <si>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</si>
  <si>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</si>
  <si>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</si>
  <si>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</si>
  <si>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</si>
  <si>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</si>
  <si>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</si>
  <si>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</si>
  <si>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</si>
  <si>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</si>
  <si>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</si>
  <si>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</si>
  <si>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</si>
  <si>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</si>
  <si>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</si>
  <si>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</si>
  <si>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</si>
  <si>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</si>
  <si>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</si>
  <si>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</si>
  <si>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</si>
  <si>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</si>
  <si>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</si>
  <si>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</si>
  <si>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</si>
  <si>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</si>
  <si>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</si>
  <si>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</si>
  <si>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</si>
  <si>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</si>
  <si>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</si>
  <si>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</si>
  <si>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</si>
  <si>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</si>
  <si>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</si>
  <si>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</si>
  <si>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</si>
  <si>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</si>
  <si>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</si>
  <si>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</si>
  <si>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</si>
  <si>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</si>
  <si>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</si>
  <si>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</si>
  <si>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</si>
  <si>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</si>
  <si>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</si>
  <si>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</si>
  <si>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</si>
  <si>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</si>
  <si>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</si>
  <si>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</si>
  <si>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</si>
  <si>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</si>
  <si>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</si>
  <si>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</si>
  <si>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</si>
  <si>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</si>
  <si>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</si>
  <si>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</si>
  <si>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</si>
  <si>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</si>
  <si>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</si>
  <si>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</si>
  <si>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</si>
  <si>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</si>
  <si>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</si>
  <si>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</si>
  <si>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</si>
  <si>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</si>
  <si>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</si>
  <si>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</si>
  <si>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</si>
  <si>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</si>
  <si>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</si>
  <si>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</si>
  <si>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</si>
  <si>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</si>
  <si>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</si>
  <si>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</si>
  <si>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</si>
  <si>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</si>
  <si>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</si>
  <si>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</si>
  <si>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</si>
  <si>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</si>
  <si>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</si>
  <si>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</si>
  <si>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</si>
  <si>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</si>
  <si>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</si>
  <si>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</si>
  <si>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</si>
  <si>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</si>
  <si>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</si>
  <si>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</si>
  <si>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</si>
  <si>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</si>
  <si>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</si>
  <si>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</si>
  <si>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</si>
  <si>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</si>
  <si>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</si>
  <si>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</si>
  <si>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</si>
  <si>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</si>
  <si>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</si>
  <si>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</si>
  <si>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</si>
  <si>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</si>
  <si>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</si>
  <si>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</si>
  <si>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</si>
  <si>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</si>
  <si>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</si>
  <si>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</si>
  <si>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</si>
  <si>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</si>
  <si>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</si>
  <si>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</si>
  <si>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</si>
  <si>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</si>
  <si>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</si>
  <si>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</si>
  <si>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</si>
  <si>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</si>
  <si>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</si>
  <si>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</si>
  <si>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</si>
  <si>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</si>
  <si>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</si>
  <si>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</si>
  <si>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</si>
  <si>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</si>
  <si>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</si>
  <si>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</si>
  <si>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</si>
  <si>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</si>
  <si>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</si>
  <si>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</si>
  <si>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</si>
  <si>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</si>
  <si>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</si>
  <si>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</si>
  <si>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</si>
  <si>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</si>
  <si>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</si>
  <si>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</si>
  <si>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</si>
  <si>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</si>
  <si>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</si>
  <si>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</si>
  <si>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</si>
  <si>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</si>
  <si>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</si>
  <si>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</si>
  <si>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</si>
  <si>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</si>
  <si>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</si>
  <si>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</si>
  <si>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</si>
  <si>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</si>
  <si>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</si>
  <si>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</si>
  <si>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</si>
  <si>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</si>
  <si>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</si>
  <si>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</si>
  <si>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</si>
  <si>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</si>
  <si>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</si>
  <si>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</si>
  <si>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</si>
  <si>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</si>
  <si>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</si>
  <si>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</si>
  <si>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</si>
  <si>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</si>
  <si>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</si>
  <si>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</si>
  <si>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</si>
  <si>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</si>
  <si>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</si>
  <si>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</si>
  <si>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</si>
  <si>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</si>
  <si>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</si>
  <si>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</si>
  <si>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</si>
  <si>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</si>
  <si>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</si>
  <si>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</si>
  <si>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</si>
  <si>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</si>
  <si>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</si>
  <si>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</si>
  <si>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</si>
  <si>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</si>
  <si>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</si>
  <si>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</si>
  <si>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</si>
  <si>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</si>
  <si>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</si>
  <si>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</si>
  <si>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</si>
  <si>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</si>
  <si>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</si>
  <si>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</si>
  <si>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</si>
  <si>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</si>
  <si>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</si>
  <si>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</si>
  <si>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</si>
  <si>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</si>
  <si>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</si>
  <si>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</si>
  <si>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</si>
  <si>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</si>
  <si>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</si>
  <si>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</si>
  <si>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</si>
  <si>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</si>
  <si>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</si>
  <si>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</si>
  <si>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</si>
  <si>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</si>
  <si>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</si>
  <si>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</si>
  <si>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</si>
  <si>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</si>
  <si>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</si>
  <si>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</si>
  <si>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</si>
  <si>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</si>
  <si>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</si>
  <si>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</si>
  <si>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</si>
  <si>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</si>
  <si>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</si>
  <si>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</si>
  <si>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</si>
  <si>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</si>
  <si>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</si>
  <si>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</si>
  <si>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</si>
  <si>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</si>
  <si>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</si>
  <si>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</si>
  <si>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</si>
  <si>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</si>
  <si>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</si>
  <si>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</si>
  <si>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</si>
  <si>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</si>
  <si>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</si>
  <si>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</si>
  <si>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</si>
  <si>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</si>
  <si>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</si>
  <si>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</si>
  <si>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</si>
  <si>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</si>
  <si>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</si>
  <si>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</si>
  <si>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</si>
  <si>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</si>
  <si>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</si>
  <si>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</si>
  <si>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</si>
  <si>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</si>
  <si>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</si>
  <si>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</si>
  <si>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</si>
  <si>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</si>
  <si>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</si>
  <si>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</si>
  <si>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</si>
  <si>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</si>
  <si>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</si>
  <si>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</si>
  <si>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</si>
  <si>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</si>
  <si>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</si>
  <si>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</si>
  <si>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</si>
  <si>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</si>
  <si>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</si>
  <si>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</si>
  <si>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</si>
  <si>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</si>
  <si>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</si>
  <si>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</si>
  <si>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</si>
  <si>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</si>
  <si>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</si>
  <si>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</si>
  <si>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</si>
  <si>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</si>
  <si>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</si>
  <si>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</si>
  <si>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</si>
  <si>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</si>
  <si>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</si>
  <si>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</si>
  <si>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</si>
  <si>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</si>
  <si>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</si>
  <si>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</si>
  <si>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</si>
  <si>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</si>
  <si>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</si>
  <si>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</si>
  <si>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</si>
  <si>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</si>
  <si>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</si>
  <si>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</si>
  <si>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</si>
  <si>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</si>
  <si>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</si>
  <si>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</si>
  <si>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</si>
  <si>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</si>
  <si>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</si>
  <si>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</si>
  <si>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</si>
  <si>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</si>
  <si>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</si>
  <si>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</si>
  <si>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</si>
  <si>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</si>
  <si>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</si>
  <si>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</si>
  <si>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</si>
  <si>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</si>
  <si>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</si>
  <si>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</si>
  <si>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</si>
  <si>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</si>
  <si>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</si>
  <si>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</si>
  <si>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</si>
  <si>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</si>
  <si>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</si>
  <si>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</si>
  <si>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</si>
  <si>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</si>
  <si>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</si>
  <si>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</si>
  <si>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</si>
  <si>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</si>
  <si>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</si>
  <si>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</si>
  <si>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</si>
  <si>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</si>
  <si>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</si>
  <si>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</si>
  <si>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</si>
  <si>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</si>
  <si>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</si>
  <si>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</si>
  <si>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</si>
  <si>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</si>
  <si>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</si>
  <si>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</si>
  <si>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</si>
  <si>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</si>
  <si>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</si>
  <si>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</si>
  <si>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</si>
  <si>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</si>
  <si>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</si>
  <si>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</si>
  <si>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</si>
  <si>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</si>
  <si>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</si>
  <si>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</si>
  <si>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</si>
  <si>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</si>
  <si>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</si>
  <si>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</si>
  <si>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</si>
  <si>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</si>
  <si>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</si>
  <si>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</si>
  <si>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</si>
  <si>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</si>
  <si>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</si>
  <si>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</si>
  <si>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</si>
  <si>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</si>
  <si>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</si>
  <si>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</si>
  <si>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</si>
  <si>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</si>
  <si>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</si>
  <si>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</si>
  <si>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</si>
  <si>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</si>
  <si>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</si>
  <si>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</si>
  <si>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</si>
  <si>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</si>
  <si>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</si>
  <si>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</si>
  <si>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</si>
  <si>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</si>
  <si>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</si>
  <si>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</si>
  <si>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</si>
  <si>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</si>
  <si>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</si>
  <si>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</si>
  <si>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</si>
  <si>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</si>
  <si>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</si>
  <si>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</si>
  <si>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</si>
  <si>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</si>
  <si>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</si>
  <si>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</si>
  <si>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</si>
  <si>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</si>
  <si>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</si>
  <si>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</si>
  <si>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</si>
  <si>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</si>
  <si>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</si>
  <si>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</si>
  <si>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</si>
  <si>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</si>
  <si>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</si>
  <si>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</si>
  <si>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</si>
  <si>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</si>
  <si>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</si>
  <si>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</si>
  <si>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</si>
  <si>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</si>
  <si>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</si>
  <si>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</si>
  <si>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</si>
  <si>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</si>
  <si>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</si>
  <si>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</si>
  <si>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</si>
  <si>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</si>
  <si>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</si>
  <si>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</si>
  <si>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</si>
  <si>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</si>
  <si>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</si>
  <si>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</si>
  <si>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</si>
  <si>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</si>
  <si>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</si>
  <si>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</si>
  <si>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</si>
  <si>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</si>
  <si>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</si>
  <si>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</si>
  <si>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</si>
  <si>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</si>
  <si>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</si>
  <si>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</si>
  <si>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</si>
  <si>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</si>
  <si>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</si>
  <si>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</si>
  <si>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</si>
  <si>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</si>
  <si>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</si>
  <si>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</si>
  <si>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</si>
  <si>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</si>
  <si>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</si>
  <si>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</si>
  <si>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</si>
  <si>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</si>
  <si>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</si>
  <si>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</si>
  <si>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</si>
  <si>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</si>
  <si>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</si>
  <si>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</si>
  <si>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</si>
  <si>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</si>
  <si>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</si>
  <si>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</si>
  <si>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</si>
  <si>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</si>
  <si>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</si>
  <si>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</si>
  <si>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</si>
  <si>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</si>
  <si>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</si>
  <si>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</si>
  <si>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</si>
  <si>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</si>
  <si>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</si>
  <si>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</si>
  <si>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</si>
  <si>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</si>
  <si>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</si>
  <si>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</si>
  <si>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</si>
  <si>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</si>
  <si>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</si>
  <si>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</si>
  <si>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</si>
  <si>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</si>
  <si>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</si>
  <si>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</si>
  <si>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</si>
  <si>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</si>
  <si>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</si>
  <si>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</si>
  <si>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</si>
  <si>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</si>
  <si>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</si>
  <si>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</si>
  <si>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</si>
  <si>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</si>
  <si>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</si>
  <si>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</si>
  <si>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</si>
  <si>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</si>
  <si>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</si>
  <si>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</si>
  <si>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</si>
  <si>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</si>
  <si>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</si>
  <si>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</si>
  <si>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</si>
  <si>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</si>
  <si>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</si>
  <si>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</si>
  <si>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</si>
  <si>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</si>
  <si>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</si>
  <si>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</si>
  <si>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</si>
  <si>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</si>
  <si>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</si>
  <si>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</si>
  <si>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</si>
  <si>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</si>
  <si>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</si>
  <si>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</si>
  <si>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</si>
  <si>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</si>
  <si>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</si>
  <si>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</si>
  <si>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</si>
  <si>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</si>
  <si>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</si>
  <si>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</si>
  <si>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</si>
  <si>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</si>
  <si>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</si>
  <si>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</si>
  <si>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</si>
  <si>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</si>
  <si>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</si>
  <si>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</si>
  <si>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</si>
  <si>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</si>
  <si>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</si>
  <si>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</si>
  <si>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</si>
  <si>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</si>
  <si>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</si>
  <si>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</si>
  <si>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</si>
  <si>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</si>
  <si>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</si>
  <si>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</si>
  <si>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</si>
  <si>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</si>
  <si>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</si>
  <si>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</si>
  <si>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</si>
  <si>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</si>
  <si>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</si>
  <si>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</si>
  <si>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</si>
  <si>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</si>
  <si>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</si>
  <si>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</si>
  <si>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</si>
  <si>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</si>
  <si>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</si>
  <si>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</si>
  <si>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</si>
  <si>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</si>
  <si>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</si>
  <si>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</si>
  <si>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</si>
  <si>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</si>
  <si>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</si>
  <si>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</si>
  <si>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</si>
  <si>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</si>
  <si>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</si>
  <si>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</si>
  <si>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</si>
  <si>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</si>
  <si>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</si>
  <si>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</si>
  <si>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</si>
  <si>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</si>
  <si>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</si>
  <si>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</si>
  <si>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</si>
  <si>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</si>
  <si>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</si>
  <si>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</si>
  <si>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</si>
  <si>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</si>
  <si>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</si>
  <si>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</si>
  <si>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</si>
  <si>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</si>
  <si>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</si>
  <si>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</si>
  <si>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</si>
  <si>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</si>
  <si>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</si>
  <si>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</si>
  <si>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</si>
  <si>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</si>
  <si>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</si>
  <si>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</si>
  <si>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</si>
  <si>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</si>
  <si>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</si>
  <si>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</si>
  <si>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</si>
  <si>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</si>
  <si>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</si>
  <si>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</si>
  <si>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</si>
  <si>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</si>
  <si>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</si>
  <si>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</si>
  <si>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</si>
  <si>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</si>
  <si>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</si>
  <si>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</si>
  <si>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</si>
  <si>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</si>
  <si>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</si>
  <si>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</si>
  <si>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</si>
  <si>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</si>
  <si>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</si>
  <si>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</si>
  <si>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</si>
  <si>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</si>
  <si>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</si>
  <si>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</si>
  <si>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</si>
  <si>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</si>
  <si>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</si>
  <si>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</si>
  <si>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</si>
  <si>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</si>
  <si>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</si>
  <si>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</si>
  <si>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</si>
  <si>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</si>
  <si>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</si>
  <si>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</si>
  <si>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</si>
  <si>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</si>
  <si>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</si>
  <si>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</si>
  <si>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</si>
  <si>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</si>
  <si>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</si>
  <si>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</si>
  <si>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</si>
  <si>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</si>
  <si>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</si>
  <si>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</si>
  <si>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</si>
  <si>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</si>
  <si>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</si>
  <si>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</si>
  <si>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</si>
  <si>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</si>
  <si>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</si>
  <si>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</si>
  <si>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</si>
  <si>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</si>
  <si>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</si>
  <si>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</si>
  <si>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</si>
  <si>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</si>
  <si>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</si>
  <si>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</si>
  <si>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</si>
  <si>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</si>
  <si>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</si>
  <si>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</si>
  <si>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</si>
  <si>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</si>
  <si>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</si>
  <si>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</si>
  <si>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</si>
  <si>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</si>
  <si>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</si>
  <si>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</si>
  <si>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</si>
  <si>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</si>
  <si>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</si>
  <si>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</si>
  <si>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</si>
  <si>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</si>
  <si>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</si>
  <si>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</si>
  <si>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</si>
  <si>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</si>
  <si>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</si>
  <si>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</si>
  <si>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</si>
  <si>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</si>
  <si>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</si>
  <si>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</si>
  <si>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</si>
  <si>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</si>
  <si>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</si>
  <si>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</si>
  <si>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</si>
  <si>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</si>
  <si>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</si>
  <si>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</si>
  <si>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</si>
  <si>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</si>
  <si>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</si>
  <si>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</si>
  <si>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</si>
  <si>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</si>
  <si>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</si>
  <si>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</si>
  <si>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</si>
  <si>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</si>
  <si>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</si>
  <si>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</si>
  <si>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</si>
  <si>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</si>
  <si>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</si>
  <si>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</si>
  <si>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</si>
  <si>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</si>
  <si>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</si>
  <si>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</si>
  <si>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</si>
  <si>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</si>
  <si>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</si>
  <si>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</si>
  <si>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</si>
  <si>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</si>
  <si>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</si>
  <si>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</si>
  <si>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</si>
  <si>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</si>
  <si>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</si>
  <si>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</si>
  <si>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</si>
  <si>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</si>
  <si>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</si>
  <si>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</si>
  <si>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</si>
  <si>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</si>
  <si>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</si>
  <si>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</si>
  <si>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</si>
  <si>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</si>
  <si>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</si>
  <si>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</si>
  <si>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</si>
  <si>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</si>
  <si>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</si>
  <si>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</si>
  <si>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</si>
  <si>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</si>
  <si>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</si>
  <si>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</si>
  <si>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</si>
  <si>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</si>
  <si>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</si>
  <si>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</si>
  <si>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</si>
  <si>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</si>
  <si>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</si>
  <si>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</si>
  <si>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</si>
  <si>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</si>
  <si>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</si>
  <si>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</si>
  <si>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</si>
  <si>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</si>
  <si>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</si>
  <si>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</si>
  <si>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</si>
  <si>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</si>
  <si>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</si>
  <si>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</si>
  <si>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</si>
  <si>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</si>
  <si>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</si>
  <si>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</si>
  <si>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</si>
  <si>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</si>
  <si>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</si>
  <si>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</si>
  <si>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</si>
  <si>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</si>
  <si>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</si>
  <si>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</si>
  <si>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</si>
  <si>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</si>
  <si>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</si>
  <si>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</si>
  <si>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</si>
  <si>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</si>
  <si>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</si>
  <si>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</si>
  <si>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</si>
  <si>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</si>
  <si>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</si>
  <si>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</si>
  <si>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</si>
  <si>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</si>
  <si>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</si>
  <si>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</si>
  <si>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</si>
  <si>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</si>
  <si>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</si>
  <si>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</si>
  <si>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</si>
  <si>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</si>
  <si>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</si>
  <si>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</si>
  <si>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</si>
  <si>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</si>
  <si>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</si>
  <si>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</si>
  <si>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</si>
  <si>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</si>
  <si>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</si>
  <si>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</si>
  <si>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</si>
  <si>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</si>
  <si>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</si>
  <si>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</si>
  <si>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</si>
  <si>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</si>
  <si>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</si>
  <si>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</si>
  <si>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</si>
  <si>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</si>
  <si>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</si>
  <si>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</si>
  <si>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</si>
  <si>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</si>
  <si>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</si>
  <si>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</si>
  <si>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</si>
  <si>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</si>
  <si>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</si>
  <si>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</si>
  <si>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</si>
  <si>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</si>
  <si>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</si>
  <si>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</si>
  <si>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</si>
  <si>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</si>
  <si>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</si>
  <si>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</si>
  <si>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</si>
  <si>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</si>
  <si>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</si>
  <si>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</si>
  <si>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</si>
  <si>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</si>
  <si>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</si>
  <si>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</si>
  <si>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</si>
  <si>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</si>
  <si>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</si>
  <si>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</si>
  <si>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</si>
  <si>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</si>
  <si>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</si>
  <si>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</si>
  <si>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</si>
  <si>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</si>
  <si>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</si>
  <si>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</si>
  <si>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</si>
  <si>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</si>
  <si>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</si>
  <si>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</si>
  <si>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</si>
  <si>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</si>
  <si>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</si>
  <si>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</si>
  <si>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</si>
  <si>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</si>
  <si>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</si>
  <si>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</si>
  <si>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</si>
  <si>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</si>
  <si>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</si>
  <si>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</si>
  <si>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</si>
  <si>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</si>
  <si>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</si>
  <si>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</si>
  <si>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</si>
  <si>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</si>
  <si>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</si>
  <si>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</si>
  <si>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</si>
  <si>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</si>
  <si>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</si>
  <si>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</si>
  <si>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</si>
  <si>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</si>
  <si>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</si>
  <si>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</si>
  <si>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</si>
  <si>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</si>
  <si>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</si>
  <si>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</si>
  <si>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</si>
  <si>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</si>
  <si>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</si>
  <si>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</si>
  <si>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</si>
  <si>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</si>
  <si>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</si>
  <si>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</si>
  <si>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</si>
  <si>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</si>
  <si>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</si>
  <si>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</si>
  <si>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</si>
  <si>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</si>
  <si>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</si>
  <si>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</si>
  <si>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</si>
  <si>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</si>
  <si>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</si>
  <si>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</si>
  <si>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</si>
  <si>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</si>
  <si>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</si>
  <si>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</si>
  <si>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</si>
  <si>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</si>
  <si>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</si>
  <si>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</si>
  <si>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</si>
  <si>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</si>
  <si>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</si>
  <si>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</si>
  <si>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</si>
  <si>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</si>
  <si>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</si>
  <si>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</si>
  <si>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</si>
  <si>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</si>
  <si>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</si>
  <si>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</si>
  <si>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</si>
  <si>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</si>
  <si>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</si>
  <si>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</si>
  <si>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</si>
  <si>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</si>
  <si>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</si>
  <si>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</si>
  <si>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</si>
  <si>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</si>
  <si>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</si>
  <si>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</si>
  <si>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</si>
  <si>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</si>
  <si>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</si>
  <si>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</si>
  <si>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</si>
  <si>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</si>
  <si>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</si>
  <si>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</si>
  <si>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</si>
  <si>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</si>
  <si>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</si>
  <si>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</si>
  <si>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</si>
  <si>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</si>
  <si>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</si>
  <si>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</si>
  <si>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</si>
  <si>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</si>
  <si>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</si>
  <si>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</si>
  <si>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</si>
  <si>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</si>
  <si>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</si>
  <si>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</si>
  <si>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</si>
  <si>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</si>
  <si>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</si>
  <si>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</si>
  <si>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</si>
  <si>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</si>
  <si>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</si>
  <si>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</si>
  <si>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</si>
  <si>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</si>
  <si>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</si>
  <si>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</si>
  <si>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</si>
  <si>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</si>
  <si>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</si>
  <si>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</si>
  <si>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</si>
  <si>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</si>
  <si>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</si>
  <si>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</si>
  <si>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</si>
  <si>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</si>
  <si>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</si>
  <si>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</si>
  <si>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</si>
  <si>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</si>
  <si>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</si>
  <si>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</si>
  <si>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</si>
  <si>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</si>
  <si>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</si>
  <si>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</si>
  <si>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</si>
  <si>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</si>
  <si>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</si>
  <si>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</si>
  <si>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</si>
  <si>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</si>
  <si>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</si>
  <si>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</si>
  <si>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</si>
  <si>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</si>
  <si>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</si>
  <si>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</si>
  <si>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</si>
  <si>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</si>
  <si>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</si>
  <si>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</si>
  <si>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</si>
  <si>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</si>
  <si>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</si>
  <si>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</si>
  <si>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</si>
  <si>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</si>
  <si>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</si>
  <si>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</si>
  <si>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</si>
  <si>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</si>
  <si>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</si>
  <si>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</si>
  <si>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</si>
  <si>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</si>
  <si>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</si>
  <si>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</si>
  <si>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</si>
  <si>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</si>
  <si>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</si>
  <si>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</si>
  <si>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</si>
  <si>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</si>
  <si>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</si>
  <si>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</si>
  <si>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</si>
  <si>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</si>
  <si>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</si>
  <si>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</si>
  <si>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</si>
  <si>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</si>
  <si>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</si>
  <si>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</si>
  <si>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</si>
  <si>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</si>
  <si>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</si>
  <si>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</si>
  <si>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</si>
  <si>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</si>
  <si>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</si>
  <si>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</si>
  <si>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</si>
  <si>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</si>
  <si>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</si>
  <si>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</si>
  <si>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</si>
  <si>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</si>
  <si>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</si>
  <si>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</si>
  <si>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</si>
  <si>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</si>
  <si>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</si>
  <si>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</si>
  <si>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</si>
  <si>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</si>
  <si>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</si>
  <si>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</si>
  <si>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</si>
  <si>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</si>
  <si>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</si>
  <si>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</si>
  <si>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</si>
  <si>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</si>
  <si>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</si>
  <si>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</si>
  <si>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</si>
  <si>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</si>
  <si>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</si>
  <si>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</si>
  <si>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</si>
  <si>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</si>
  <si>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</si>
  <si>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</si>
  <si>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</si>
  <si>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</si>
  <si>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</si>
  <si>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</si>
  <si>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</si>
  <si>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</si>
  <si>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</si>
  <si>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</si>
  <si>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</si>
  <si>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</si>
  <si>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</si>
  <si>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</si>
  <si>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</si>
  <si>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</si>
  <si>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</si>
  <si>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</si>
  <si>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</si>
  <si>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</si>
  <si>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</si>
  <si>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</si>
  <si>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</si>
  <si>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</si>
  <si>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</si>
  <si>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</si>
  <si>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</si>
  <si>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</si>
  <si>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</si>
  <si>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</si>
  <si>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</si>
  <si>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</si>
  <si>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</si>
  <si>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</si>
  <si>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</si>
  <si>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</si>
  <si>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</si>
  <si>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</si>
  <si>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</si>
  <si>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</si>
  <si>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</si>
  <si>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</si>
  <si>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</si>
  <si>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</si>
  <si>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</si>
  <si>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</si>
  <si>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</si>
  <si>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</si>
  <si>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</si>
  <si>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</si>
  <si>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</si>
  <si>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</si>
  <si>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</si>
  <si>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</si>
  <si>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</si>
  <si>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</si>
  <si>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</si>
  <si>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</si>
  <si>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</si>
  <si>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</si>
  <si>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</si>
  <si>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</si>
  <si>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</si>
  <si>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</si>
  <si>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</si>
  <si>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</si>
  <si>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</si>
  <si>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</si>
  <si>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</si>
  <si>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</si>
  <si>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</si>
  <si>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</si>
  <si>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</si>
  <si>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</si>
  <si>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</si>
  <si>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</si>
  <si>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</si>
  <si>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</si>
  <si>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</si>
  <si>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</si>
  <si>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</si>
  <si>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</si>
  <si>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</si>
  <si>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</si>
  <si>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</si>
  <si>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</si>
  <si>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</si>
  <si>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</si>
  <si>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</si>
  <si>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</si>
  <si>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</si>
  <si>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</si>
  <si>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</si>
  <si>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</si>
  <si>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</si>
  <si>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</si>
  <si>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</si>
  <si>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</si>
  <si>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</si>
  <si>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</si>
  <si>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</si>
  <si>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</si>
  <si>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</si>
  <si>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</si>
  <si>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</si>
  <si>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</si>
  <si>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</si>
  <si>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</si>
  <si>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</si>
  <si>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</si>
  <si>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</si>
  <si>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</si>
  <si>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</si>
  <si>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</si>
  <si>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</si>
  <si>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</si>
  <si>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</si>
  <si>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</si>
  <si>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</si>
  <si>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</si>
  <si>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</si>
  <si>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</si>
  <si>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</si>
  <si>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</si>
  <si>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</si>
  <si>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</si>
  <si>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</si>
  <si>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</si>
  <si>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</si>
  <si>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</si>
  <si>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</si>
  <si>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</si>
  <si>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</si>
  <si>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</si>
  <si>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</si>
  <si>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</si>
  <si>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</si>
  <si>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</si>
  <si>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</si>
  <si>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</si>
  <si>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</si>
  <si>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</si>
  <si>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</si>
  <si>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</si>
  <si>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</si>
  <si>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</si>
  <si>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</si>
  <si>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</si>
  <si>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</si>
  <si>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</si>
  <si>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</si>
  <si>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</si>
  <si>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</si>
  <si>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</si>
  <si>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</si>
  <si>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</si>
  <si>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</si>
  <si>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</si>
  <si>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</si>
  <si>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</si>
  <si>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</si>
  <si>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</si>
  <si>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</si>
  <si>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</si>
  <si>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</si>
  <si>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</si>
  <si>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</si>
  <si>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</si>
  <si>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</si>
  <si>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</si>
  <si>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</si>
  <si>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</si>
  <si>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</si>
  <si>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</si>
  <si>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</si>
  <si>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</si>
  <si>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</si>
  <si>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</si>
  <si>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</si>
  <si>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</si>
  <si>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</si>
  <si>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</si>
  <si>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</si>
  <si>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</si>
  <si>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</si>
  <si>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</si>
  <si>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</si>
  <si>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</si>
  <si>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</si>
  <si>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</si>
  <si>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</si>
  <si>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</si>
  <si>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</si>
  <si>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</si>
  <si>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</si>
  <si>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</si>
  <si>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</si>
  <si>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</si>
  <si>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</si>
  <si>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</si>
  <si>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</si>
  <si>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</si>
  <si>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</si>
  <si>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</si>
  <si>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</si>
  <si>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</si>
  <si>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</si>
  <si>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</si>
  <si>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</si>
  <si>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</si>
  <si>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</si>
  <si>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</si>
  <si>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</si>
  <si>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</si>
  <si>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</si>
  <si>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</si>
  <si>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</si>
  <si>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</si>
  <si>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</si>
  <si>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</si>
  <si>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</si>
  <si>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</si>
  <si>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</si>
  <si>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</si>
  <si>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</si>
  <si>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</si>
  <si>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</si>
  <si>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</si>
  <si>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</si>
  <si>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</si>
  <si>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</si>
  <si>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</si>
  <si>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</si>
  <si>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</si>
  <si>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</si>
  <si>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</si>
  <si>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</si>
  <si>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</si>
  <si>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</si>
  <si>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</si>
  <si>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</si>
  <si>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</si>
  <si>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</si>
  <si>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</si>
  <si>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</si>
  <si>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</si>
  <si>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</si>
  <si>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</si>
  <si>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</si>
  <si>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</si>
  <si>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</si>
  <si>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</si>
  <si>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</si>
  <si>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</si>
  <si>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</si>
  <si>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</si>
  <si>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</si>
  <si>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</si>
  <si>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</si>
  <si>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</si>
  <si>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</si>
  <si>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</si>
  <si>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</si>
  <si>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</si>
  <si>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</si>
  <si>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</si>
  <si>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</si>
  <si>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</si>
  <si>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</si>
  <si>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</si>
  <si>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</si>
  <si>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</si>
  <si>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</si>
  <si>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</si>
  <si>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</si>
  <si>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</si>
  <si>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</si>
  <si>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</si>
  <si>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</si>
  <si>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</si>
  <si>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</si>
  <si>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</si>
  <si>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</si>
  <si>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</si>
  <si>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</si>
  <si>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</si>
  <si>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</si>
  <si>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</si>
  <si>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</si>
  <si>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</si>
  <si>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</si>
  <si>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</si>
  <si>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</si>
  <si>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</si>
  <si>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</si>
  <si>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</si>
  <si>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</si>
  <si>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</si>
  <si>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</si>
  <si>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</si>
  <si>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</si>
  <si>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</si>
  <si>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</si>
  <si>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</si>
  <si>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</si>
  <si>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</si>
  <si>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</si>
  <si>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</si>
  <si>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</si>
  <si>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</si>
  <si>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</si>
  <si>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</si>
  <si>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</si>
  <si>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</si>
  <si>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</si>
  <si>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</si>
  <si>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</si>
  <si>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</si>
  <si>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</si>
  <si>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</si>
  <si>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</si>
  <si>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</si>
  <si>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</si>
  <si>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</si>
  <si>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</si>
  <si>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</si>
  <si>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</si>
  <si>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</si>
  <si>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</si>
  <si>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</si>
  <si>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</si>
  <si>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</si>
  <si>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</si>
  <si>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</si>
  <si>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</si>
  <si>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</si>
  <si>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</si>
  <si>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</si>
  <si>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</si>
  <si>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</si>
  <si>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</si>
  <si>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</si>
  <si>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</si>
  <si>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</si>
  <si>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</si>
  <si>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</si>
  <si>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</si>
  <si>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</si>
  <si>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</si>
  <si>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</si>
  <si>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</si>
  <si>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</si>
  <si>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</si>
  <si>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</si>
  <si>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</si>
  <si>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</si>
  <si>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</si>
  <si>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</si>
  <si>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</si>
  <si>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</si>
  <si>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</si>
  <si>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</si>
  <si>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</si>
  <si>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</si>
  <si>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</si>
  <si>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</si>
  <si>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</si>
  <si>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</si>
  <si>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</si>
  <si>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</si>
  <si>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</si>
  <si>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</si>
  <si>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</si>
  <si>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</si>
  <si>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</si>
  <si>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</si>
  <si>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</si>
  <si>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</si>
  <si>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</si>
  <si>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</si>
  <si>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</si>
  <si>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</si>
  <si>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</si>
  <si>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</si>
  <si>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</si>
  <si>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</si>
  <si>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</si>
  <si>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</si>
  <si>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</si>
  <si>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</si>
  <si>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</si>
  <si>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</si>
  <si>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</si>
  <si>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</si>
  <si>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</si>
  <si>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</si>
  <si>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</si>
  <si>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</si>
  <si>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</si>
  <si>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</si>
  <si>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</si>
  <si>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</si>
  <si>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</si>
  <si>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</si>
  <si>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</si>
  <si>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</si>
  <si>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</si>
  <si>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</si>
  <si>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</si>
  <si>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</si>
  <si>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</si>
  <si>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</si>
  <si>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</si>
  <si>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</si>
  <si>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</si>
  <si>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</si>
  <si>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</si>
  <si>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</si>
  <si>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</si>
  <si>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</si>
  <si>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</si>
  <si>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</si>
  <si>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</si>
  <si>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</si>
  <si>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</si>
  <si>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</si>
  <si>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</si>
  <si>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</si>
  <si>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</si>
  <si>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</si>
  <si>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</si>
  <si>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</si>
  <si>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</si>
  <si>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</si>
  <si>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</si>
  <si>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</si>
  <si>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</si>
  <si>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</si>
  <si>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</si>
  <si>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</si>
  <si>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</si>
  <si>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</si>
  <si>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</si>
  <si>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</si>
  <si>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</si>
  <si>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</si>
  <si>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</si>
  <si>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</si>
  <si>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</si>
  <si>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</si>
  <si>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</si>
  <si>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</si>
  <si>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</si>
  <si>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</si>
  <si>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</si>
  <si>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</si>
  <si>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</si>
  <si>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</si>
  <si>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</si>
  <si>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</si>
  <si>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</si>
  <si>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</si>
  <si>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</si>
  <si>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</si>
  <si>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</si>
  <si>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</si>
  <si>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</si>
  <si>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</si>
  <si>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</si>
  <si>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</si>
  <si>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</si>
  <si>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</si>
  <si>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</si>
  <si>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</si>
  <si>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</si>
  <si>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</si>
  <si>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</si>
  <si>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</si>
  <si>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</si>
  <si>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</si>
  <si>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</si>
  <si>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</si>
  <si>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</si>
  <si>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</si>
  <si>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</si>
  <si>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</si>
  <si>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</si>
  <si>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</si>
  <si>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</si>
  <si>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</si>
  <si>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</si>
  <si>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</si>
  <si>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</si>
  <si>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</si>
  <si>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</si>
  <si>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</si>
  <si>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</si>
  <si>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</si>
  <si>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</si>
  <si>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</si>
  <si>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</si>
  <si>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</si>
  <si>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</si>
  <si>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</si>
  <si>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</si>
  <si>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</si>
  <si>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</si>
  <si>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</si>
  <si>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</si>
  <si>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</si>
  <si>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</si>
  <si>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</si>
  <si>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</si>
  <si>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</si>
  <si>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</si>
  <si>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</si>
  <si>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</si>
  <si>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</si>
  <si>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</si>
  <si>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</si>
  <si>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</si>
  <si>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</si>
  <si>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</si>
  <si>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</si>
  <si>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</si>
  <si>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</si>
  <si>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</si>
  <si>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</si>
  <si>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</si>
  <si>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</si>
  <si>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</si>
  <si>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</si>
  <si>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</si>
  <si>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</si>
  <si>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</si>
  <si>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</si>
  <si>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</si>
  <si>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</si>
  <si>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</si>
  <si>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</si>
  <si>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</si>
  <si>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</si>
  <si>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</si>
  <si>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</si>
  <si>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</si>
  <si>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</si>
  <si>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</si>
  <si>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</si>
  <si>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</si>
  <si>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</si>
  <si>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</si>
  <si>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</si>
  <si>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</si>
  <si>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</si>
  <si>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</si>
  <si>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</si>
  <si>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</si>
  <si>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</si>
  <si>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</si>
  <si>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</si>
  <si>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</si>
  <si>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</si>
  <si>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</si>
  <si>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</si>
  <si>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</si>
  <si>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</si>
  <si>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</si>
  <si>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</si>
  <si>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</si>
  <si>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</si>
  <si>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</si>
  <si>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</si>
  <si>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</si>
  <si>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</si>
  <si>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</si>
  <si>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</si>
  <si>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</si>
  <si>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</si>
  <si>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</si>
  <si>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</si>
  <si>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</si>
  <si>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</si>
  <si>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</si>
  <si>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</si>
  <si>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</si>
  <si>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</si>
  <si>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</si>
  <si>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</si>
  <si>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</si>
  <si>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</si>
  <si>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</si>
  <si>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</si>
  <si>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</si>
  <si>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</si>
  <si>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</si>
  <si>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</si>
  <si>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</si>
  <si>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</si>
  <si>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</si>
  <si>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</si>
  <si>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</si>
  <si>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</si>
  <si>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</si>
  <si>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</si>
  <si>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</si>
  <si>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</si>
  <si>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</si>
  <si>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</si>
  <si>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</si>
  <si>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</si>
  <si>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</si>
  <si>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</si>
  <si>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</si>
  <si>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</si>
  <si>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</si>
  <si>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</si>
  <si>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</si>
  <si>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</si>
  <si>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</si>
  <si>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</si>
  <si>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</si>
  <si>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</si>
  <si>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</si>
  <si>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</si>
  <si>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</si>
  <si>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</si>
  <si>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</si>
  <si>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</si>
  <si>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</si>
  <si>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</si>
  <si>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</si>
  <si>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</si>
  <si>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</si>
  <si>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</si>
  <si>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</si>
  <si>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</si>
  <si>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</si>
  <si>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</si>
  <si>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</si>
  <si>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</si>
  <si>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</si>
  <si>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</si>
  <si>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</si>
  <si>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</si>
  <si>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</si>
  <si>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</si>
  <si>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</si>
  <si>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</si>
  <si>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</si>
  <si>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</si>
  <si>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</si>
  <si>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</si>
  <si>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</si>
  <si>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</si>
  <si>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</si>
  <si>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</si>
  <si>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</si>
  <si>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</si>
  <si>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</si>
  <si>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</si>
  <si>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</si>
  <si>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</si>
  <si>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</si>
  <si>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</si>
  <si>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</si>
  <si>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</si>
  <si>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</si>
  <si>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</si>
  <si>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</si>
  <si>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</si>
  <si>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</si>
  <si>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</si>
  <si>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</si>
  <si>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</si>
  <si>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</si>
  <si>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</si>
  <si>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</si>
  <si>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</si>
  <si>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</si>
  <si>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</si>
  <si>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</si>
  <si>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</si>
  <si>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</si>
  <si>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</si>
  <si>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</si>
  <si>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</si>
  <si>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</si>
  <si>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</si>
  <si>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</si>
  <si>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</si>
  <si>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</si>
  <si>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</si>
  <si>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</si>
  <si>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</si>
  <si>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</si>
  <si>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</si>
  <si>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</si>
  <si>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</si>
  <si>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</si>
  <si>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</si>
  <si>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</si>
  <si>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</si>
  <si>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</si>
  <si>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</si>
  <si>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</si>
  <si>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</si>
  <si>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</si>
  <si>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</si>
  <si>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</si>
  <si>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</si>
  <si>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</si>
  <si>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</si>
  <si>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</si>
  <si>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</si>
  <si>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</si>
  <si>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</si>
  <si>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</si>
  <si>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</si>
  <si>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</si>
  <si>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</si>
  <si>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</si>
  <si>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</si>
  <si>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</si>
  <si>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</si>
  <si>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</si>
  <si>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</si>
  <si>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</si>
  <si>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</si>
  <si>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</si>
  <si>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</si>
  <si>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</si>
  <si>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</si>
  <si>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</si>
  <si>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</si>
  <si>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</si>
  <si>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</si>
  <si>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</si>
  <si>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</si>
  <si>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</si>
  <si>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</si>
  <si>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</si>
  <si>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</si>
  <si>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</si>
  <si>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</si>
  <si>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</si>
  <si>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</si>
  <si>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</si>
  <si>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</si>
  <si>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</si>
  <si>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</si>
  <si>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</si>
  <si>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</si>
  <si>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</si>
  <si>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</si>
  <si>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</si>
  <si>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</si>
  <si>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</si>
  <si>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</si>
  <si>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</si>
  <si>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</si>
  <si>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</si>
  <si>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</si>
  <si>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</si>
  <si>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</si>
  <si>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</si>
  <si>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</si>
  <si>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</si>
  <si>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</si>
  <si>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</si>
  <si>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</si>
  <si>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</si>
  <si>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</si>
  <si>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</si>
  <si>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</si>
  <si>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</si>
  <si>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</si>
  <si>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</si>
  <si>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</si>
  <si>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</si>
  <si>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</si>
  <si>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</si>
  <si>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</si>
  <si>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</si>
  <si>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</si>
  <si>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</si>
  <si>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</si>
  <si>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</si>
  <si>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</si>
  <si>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</si>
  <si>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</si>
  <si>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</si>
  <si>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</si>
  <si>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</si>
  <si>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</si>
  <si>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</si>
  <si>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</si>
  <si>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</si>
  <si>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</si>
  <si>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</si>
  <si>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</si>
  <si>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</si>
  <si>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</si>
  <si>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</si>
  <si>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</si>
  <si>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</si>
  <si>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</si>
  <si>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</si>
  <si>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</si>
  <si>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</si>
  <si>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</si>
  <si>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</si>
  <si>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</si>
  <si>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</si>
  <si>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</si>
  <si>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</si>
  <si>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</si>
  <si>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</si>
  <si>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</si>
  <si>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</si>
  <si>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</si>
  <si>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</si>
  <si>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</si>
  <si>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</si>
  <si>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</si>
  <si>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</si>
  <si>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</si>
  <si>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</si>
  <si>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</si>
  <si>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</si>
  <si>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</si>
  <si>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</si>
  <si>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</si>
  <si>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</si>
  <si>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</si>
  <si>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</si>
  <si>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</si>
  <si>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</si>
  <si>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</si>
  <si>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</si>
  <si>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</si>
  <si>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</si>
  <si>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</si>
  <si>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</si>
  <si>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</si>
  <si>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</si>
  <si>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</si>
  <si>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</si>
  <si>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</si>
  <si>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</si>
  <si>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</si>
  <si>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</si>
  <si>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</si>
  <si>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</si>
  <si>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</si>
  <si>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</si>
  <si>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</si>
  <si>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</si>
  <si>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</si>
  <si>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</si>
  <si>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</si>
  <si>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</si>
  <si>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</si>
  <si>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</si>
  <si>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</si>
  <si>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</si>
  <si>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</si>
  <si>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</si>
  <si>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</si>
  <si>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</si>
  <si>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</si>
  <si>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</si>
  <si>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</si>
  <si>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</si>
  <si>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</si>
  <si>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</si>
  <si>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</si>
  <si>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</si>
  <si>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</si>
  <si>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</si>
  <si>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</si>
  <si>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</si>
  <si>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</si>
  <si>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</si>
  <si>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</si>
  <si>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</si>
  <si>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</si>
  <si>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</si>
  <si>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</si>
  <si>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</si>
  <si>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</si>
  <si>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</si>
  <si>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</si>
  <si>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</si>
  <si>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</si>
  <si>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</si>
  <si>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</si>
  <si>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</si>
  <si>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</si>
  <si>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</si>
  <si>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</si>
  <si>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</si>
  <si>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</si>
  <si>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</si>
  <si>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</si>
  <si>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</si>
  <si>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</si>
  <si>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</si>
  <si>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</si>
  <si>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</si>
  <si>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</si>
  <si>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</si>
  <si>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</si>
  <si>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</si>
  <si>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</si>
  <si>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</si>
  <si>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</si>
  <si>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</si>
  <si>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</si>
  <si>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</si>
  <si>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</si>
  <si>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</si>
  <si>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</si>
  <si>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</si>
  <si>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</si>
  <si>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</si>
  <si>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</si>
  <si>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</si>
  <si>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</si>
  <si>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</si>
  <si>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</si>
  <si>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</si>
  <si>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</si>
  <si>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</si>
  <si>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</si>
  <si>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</si>
  <si>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</si>
  <si>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</si>
  <si>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</si>
  <si>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</si>
  <si>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</si>
  <si>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</si>
  <si>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</si>
  <si>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</si>
  <si>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</si>
  <si>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</si>
  <si>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</si>
  <si>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</si>
  <si>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</si>
  <si>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</si>
  <si>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</si>
  <si>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</si>
  <si>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</si>
  <si>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</si>
  <si>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</si>
  <si>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</si>
  <si>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</si>
  <si>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</si>
  <si>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</si>
  <si>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</si>
  <si>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</si>
  <si>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</si>
  <si>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</si>
  <si>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</si>
  <si>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</si>
  <si>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</si>
  <si>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</si>
  <si>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</si>
  <si>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</si>
  <si>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</si>
  <si>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</si>
  <si>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</si>
  <si>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</si>
  <si>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</si>
  <si>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</si>
  <si>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</si>
  <si>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</si>
  <si>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</si>
  <si>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</si>
  <si>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</si>
  <si>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</si>
  <si>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</si>
  <si>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</si>
  <si>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</si>
  <si>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</si>
  <si>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</si>
  <si>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</si>
  <si>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</si>
  <si>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</si>
  <si>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</si>
  <si>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</si>
  <si>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</si>
  <si>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</si>
  <si>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</si>
  <si>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</si>
  <si>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</si>
  <si>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</si>
  <si>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</si>
  <si>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</si>
  <si>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</si>
  <si>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</si>
  <si>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</si>
  <si>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</si>
  <si>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</si>
  <si>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</si>
  <si>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</si>
  <si>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</si>
  <si>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</si>
  <si>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</si>
  <si>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</si>
  <si>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</si>
  <si>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</si>
  <si>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</si>
  <si>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</si>
  <si>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</si>
  <si>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</si>
  <si>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</si>
  <si>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</si>
  <si>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</si>
  <si>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</si>
  <si>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</si>
  <si>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</si>
  <si>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</si>
  <si>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</si>
  <si>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</si>
  <si>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</si>
  <si>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</si>
  <si>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</si>
  <si>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</si>
  <si>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</si>
  <si>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</si>
  <si>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</si>
  <si>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</si>
  <si>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</si>
  <si>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</si>
  <si>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</si>
  <si>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</si>
  <si>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</si>
  <si>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</si>
  <si>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</si>
  <si>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</si>
  <si>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</si>
  <si>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</si>
  <si>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</si>
  <si>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</si>
  <si>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</si>
  <si>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</si>
  <si>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</si>
  <si>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</si>
  <si>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</si>
  <si>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</si>
  <si>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</si>
  <si>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</si>
  <si>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</si>
  <si>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</si>
  <si>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</si>
  <si>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</si>
  <si>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</si>
  <si>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</si>
  <si>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</si>
  <si>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</si>
  <si>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</si>
  <si>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</si>
  <si>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</si>
  <si>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</si>
  <si>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</si>
  <si>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</si>
  <si>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</si>
  <si>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</si>
  <si>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</si>
  <si>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</si>
  <si>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</si>
  <si>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</si>
  <si>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</si>
  <si>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</si>
  <si>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</si>
  <si>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</si>
  <si>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</si>
  <si>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</si>
  <si>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</si>
  <si>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</si>
  <si>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</si>
  <si>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</si>
  <si>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</si>
  <si>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</si>
  <si>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</si>
  <si>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</si>
  <si>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</si>
  <si>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</si>
  <si>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</si>
  <si>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</si>
  <si>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</si>
  <si>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</si>
  <si>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</si>
  <si>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</si>
  <si>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</si>
  <si>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</si>
  <si>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</si>
  <si>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</si>
  <si>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</si>
  <si>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</si>
  <si>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</si>
  <si>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</si>
  <si>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</si>
  <si>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</si>
  <si>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</si>
  <si>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</si>
  <si>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</si>
  <si>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</si>
  <si>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</si>
  <si>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</si>
  <si>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</si>
  <si>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</si>
  <si>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</si>
  <si>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</si>
  <si>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</si>
  <si>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</si>
  <si>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</si>
  <si>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</si>
  <si>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</si>
  <si>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</si>
  <si>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</si>
  <si>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</si>
  <si>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</si>
  <si>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</si>
  <si>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</si>
  <si>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</si>
  <si>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</si>
  <si>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</si>
  <si>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</si>
  <si>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</si>
  <si>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</si>
  <si>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</si>
  <si>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</si>
  <si>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</si>
  <si>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</si>
  <si>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</si>
  <si>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</si>
  <si>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</si>
  <si>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</si>
  <si>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</si>
  <si>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</si>
  <si>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</si>
  <si>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</si>
  <si>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</si>
  <si>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</si>
  <si>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</si>
  <si>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</si>
  <si>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</si>
  <si>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</si>
  <si>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</si>
  <si>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</si>
  <si>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</si>
  <si>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</si>
  <si>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</si>
  <si>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</si>
  <si>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</si>
  <si>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</si>
  <si>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</si>
  <si>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</si>
  <si>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</si>
  <si>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</si>
  <si>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</si>
  <si>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</si>
  <si>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</si>
  <si>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</si>
  <si>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</si>
  <si>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</si>
  <si>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</si>
  <si>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</si>
  <si>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</si>
  <si>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</si>
  <si>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</si>
  <si>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</si>
  <si>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</si>
  <si>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</si>
  <si>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</si>
  <si>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</si>
  <si>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</si>
  <si>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</si>
  <si>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</si>
  <si>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</si>
  <si>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</si>
  <si>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</si>
  <si>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</si>
  <si>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</si>
  <si>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</si>
  <si>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</si>
  <si>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</si>
  <si>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</si>
  <si>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</si>
  <si>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</si>
  <si>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</si>
  <si>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</si>
  <si>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</si>
  <si>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</si>
  <si>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</si>
  <si>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</si>
  <si>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</si>
  <si>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</si>
  <si>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</si>
  <si>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</si>
  <si>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</si>
  <si>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</si>
  <si>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</si>
  <si>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</si>
  <si>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</si>
  <si>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</si>
  <si>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</si>
  <si>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</si>
  <si>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</si>
  <si>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</si>
  <si>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</si>
  <si>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</si>
  <si>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</si>
  <si>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</si>
  <si>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</si>
  <si>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</si>
  <si>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</si>
  <si>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</si>
  <si>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</si>
  <si>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</si>
  <si>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</si>
  <si>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</si>
  <si>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</si>
  <si>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</si>
  <si>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</si>
  <si>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</si>
  <si>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</si>
  <si>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</si>
  <si>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</si>
  <si>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</si>
  <si>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</si>
  <si>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</si>
  <si>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</si>
  <si>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</si>
  <si>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</si>
  <si>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</si>
  <si>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</si>
  <si>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</si>
  <si>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</si>
  <si>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</si>
  <si>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</si>
  <si>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</si>
  <si>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</si>
  <si>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</si>
  <si>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</si>
  <si>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</si>
  <si>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</si>
  <si>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</si>
  <si>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</si>
  <si>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</si>
  <si>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</si>
  <si>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</si>
  <si>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</si>
  <si>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</si>
  <si>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</si>
  <si>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</si>
  <si>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</si>
  <si>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</si>
  <si>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</si>
  <si>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</si>
  <si>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</si>
  <si>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</si>
  <si>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</si>
  <si>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</si>
  <si>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</si>
  <si>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</si>
  <si>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</si>
  <si>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</si>
  <si>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</si>
  <si>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</si>
  <si>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</si>
  <si>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</si>
  <si>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</si>
  <si>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</si>
  <si>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</si>
  <si>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</si>
  <si>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</si>
  <si>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</si>
  <si>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</si>
  <si>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</si>
  <si>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</si>
  <si>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</si>
  <si>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</si>
  <si>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</si>
  <si>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</si>
  <si>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</si>
  <si>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</si>
  <si>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</si>
  <si>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</si>
  <si>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</si>
  <si>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</si>
  <si>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</si>
  <si>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TT-20251006-02170</t>
  </si>
  <si>
    <t xml:space="preserve">EM team need 15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</si>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</sst>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274.41269965277752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45937.361125578704</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45937.361125578704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45937.361125578704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45937.361125578704</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45937.361125462965</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45937.361125462965</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45937.361125462965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45937.361125462965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45937.361125462965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45937.361125462965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45937.361125462965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45937.361125462965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45937.361125462965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45937.361125462965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45937.361125462965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45937.361125462965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45937.361125462965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45937.361125462965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45937.361125462965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45937.361125462965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45937.361125462965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45937.361125462965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45937.361125462965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45937.361125462965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45937.361125462965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45937.361125462965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45937.361125462965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45937.361125462965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45937.361125462965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45937.361125462965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45937.361125462965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45937.361125462965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45937.361125462965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45937.361125462965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45937.361125462965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45937.361125462965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45937.361125462965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45937.361125462965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45937.361125462965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45937.361125462965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45937.361125462965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45937.361125462965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45937.361125462965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45937.361125462965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45937.361125462965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45937.361125462965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45937.361125462965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45937.361125462965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45937.361125462965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45937.361125462965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45937.361125462965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45937.361125462965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45937.361125462965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45937.361125462965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45937.361125462965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45937.361125462965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45937.361125462965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45937.361125462965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45937.361125462965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45937.361125462965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45937.361125462965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45937.361125462965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45937.361125462965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45937.361125462965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45937.361125462965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45937.361125462965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45937.361125462965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45937.361125462965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45937.361125462965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45937.361125462965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45937.361125462965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45937.361125462965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45937.361125462965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45937.361125462965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45937.361125462965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45937.361125462965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45937.361125462965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45937.361125462965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45937.361125462965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45937.361125462965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45937.361125462965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45937.361125462965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45937.361125462965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45937.361125462965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45937.361125462965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45937.361125462965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45937.361125462965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45937.361125462965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45937.361125462965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45937.361125462965</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130.63404224537226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112.36128761574219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0.64708611111564096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0.48919270832993789</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0.11928530092700385</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45937.361125578704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45937.361125578704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45937.361125578704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45937.361125578704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45937.361125578704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45937.361125578704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45937.361125578704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45937.361125578704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45937.361125578704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45937.361125578704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45937.361125578704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45937.361125578704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45937.361125578704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45937.361125578704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45937.361125578704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45937.361125578704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45937.361125578704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45937.361125578704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45937.361125578704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45937.361125578704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45937.361125578704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45937.361125578704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45937.361125578704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45937.361125578704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45937.361125578704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45937.361125578704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45937.361125578704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45937.361125578704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45937.361125578704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45937.361125578704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45937.361125578704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45937.361125578704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45937.361125578704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45937.361125578704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45937.361125578704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45937.361125578704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45937.361125578704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45937.361125578704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45937.361125578704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45937.361125578704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45937.361125578704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45937.361125578704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45937.361125578704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45937.361125578704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45937.361125578704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45937.361125578704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45937.361125578704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45937.361125578704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45937.361125578704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45937.361125578704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45937.361125578704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45937.361125578704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45937.361125578704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45937.361125578704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45937.361125578704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45937.361125578704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45937.361125578704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45937.361125578704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45937.361125578704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45937.361125578704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45937.361125578704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45937.361125578704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45937.361125578704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45937.361125578704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45937.361125578704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45937.361125578704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45937.361125578704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45937.361125578704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45937.361125578704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45937.361125578704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45937.361125578704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45937.361125578704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45937.361125578704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45937.361125578704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45937.361125578704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45937.361125578704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45937.361125578704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45937.361125578704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45937.361125578704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45937.361125578704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45937.361125578704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45937.361125578704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45937.361125578704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45937.361125578704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45937.361125578704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45937.361125578704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45937.361125578704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45937.361125578704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45937.361125578704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45937.361125578704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45937.361125578704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45937.361125578704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45937.361125578704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45937.361125578704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45937.361125578704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45937.361125578704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45937.361125578704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45937.361125578704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45937.361125578704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45937.361125578704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45937.361125578704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45937.361125578704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45937.361125578704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45937.361125578704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45937.361125578704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45937.361125578704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45937.361125578704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45937.361125578704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45937.361125578704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45937.361125578704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45937.361125578704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45937.361125578704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45937.361125578704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45937.361125578704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45937.361125578704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45937.361125578704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45937.361125578704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45937.361125578704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45937.361125578704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45937.361125578704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45937.361125578704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45937.361125578704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45937.361125578704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45937.361125578704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45937.361125578704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45937.361125578704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45937.361125578704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45937.361125578704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45937.361125578704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45937.361125578704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45937.361125578704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45937.361125578704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45937.361125578704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45937.361125578704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45937.361125578704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45937.361125578704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45937.361125578704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45937.361125578704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45937.361125578704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45937.361125578704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45937.361125578704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45937.361125578704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45937.361125578704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45937.361125578704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45937.361125578704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45937.361125578704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45937.361125578704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45937.361125578704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45937.361125578704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45937.361125578704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45937.361125578704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45937.361125578704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45937.361125578704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45937.361125578704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45937.361125578704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45937.361125578704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45937.361125578704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45937.361125578704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45937.361125578704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45937.361125578704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45937.361125578704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45937.361125578704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45937.361125578704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45937.361125578704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45937.361125578704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45937.361125578704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45937.361125578704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45937.361125578704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45937.361125578704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45937.361125578704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45937.361125578704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45937.361125578704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45937.361125578704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45937.361125578704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45937.361125578704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45937.361125578704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45937.361125578704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45937.361125578704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45937.361125578704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45937.361125578704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45937.361125578704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45937.361125578704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45937.361125578704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45937.361125578704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45937.361125578704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45937.361125578704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45937.361125578704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45937.361125578704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45937.361125578704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45937.361125578704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45937.361125578704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45937.361125578704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45937.361125578704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45937.361125578704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45937.361125578704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45937.361125578704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45937.361125578704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45937.361125578704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45937.361125578704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45937.361125578704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45937.361125578704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45937.361125578704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45937.361125578704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45937.361125578704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45937.361125578704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45937.361125578704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45937.361125578704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45937.361125578704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45937.361125578704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45937.361125578704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45937.361125578704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45937.361125578704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45937.361125578704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45937.361125578704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45937.361125578704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45937.361125578704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45937.361125578704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45937.361125578704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45937.361125578704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45937.361125578704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45937.361125578704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45937.361125578704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45937.361125578704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45937.361125578704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45937.361125578704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45937.361125578704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45937.361125578704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45937.361125578704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45937.361125578704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45937.361125578704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45937.361125578704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45937.361125578704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45937.361125578704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45937.361125578704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45937.361125578704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2.1669560184818693E-2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45937.361125578704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45937.361125578704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45937.361125578704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45937.361125578704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45937.361125578704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45937.361125578704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45937.361125578704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45937.361125578704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45937.361125578704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45937.361125578704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45937.361125578704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45937.361125578704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45937.361125578704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45937.361125578704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45937.361125578704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45937.361125578704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45937.361125578704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45937.361125578704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45937.361125578704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45937.361125578704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45937.361125578704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45937.361125578704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45937.361125578704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45937.361125578704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45937.361125578704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45937.361125578704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45937.361125578704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45937.361125578704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45937.361125578704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45937.361125578704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45937.361125578704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45937.361125578704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45937.361125578704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45937.361125578704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45937.361125578704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45937.361125578704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45937.361125578704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45937.361125578704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45937.361125578704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45937.361125578704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45937.361125578704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45937.361125578704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45937.361125578704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45937.361125578704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45937.361125578704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45937.361125578704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45937.361125578704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45937.361125578704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45937.361125578704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45937.361125578704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45937.361125578704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45937.361125578704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45937.361125578704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45937.361125578704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45937.361125578704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45937.361125578704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45937.361125578704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45937.361125578704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45937.361125578704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45937.361125578704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45937.361125578704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45937.361125578704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45937.361125578704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45937.361125578704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45937.361125578704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45937.361125578704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45937.361125578704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45937.361125578704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45937.361125578704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45937.361125578704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45937.361125578704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45937.361125578704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45937.361125578704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45937.361125578704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45937.361125578704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45937.361125578704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45937.361125578704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45937.361125578704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45937.361125578704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45937.361125578704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45937.361125578704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45937.361125578704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45937.361125578704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45937.361125578704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45937.361125578704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45937.361125578704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45937.361125578704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45937.361125578704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45937.361125578704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45937.361125578704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45937.361125578704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45937.361125578704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45937.361125578704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45937.361125578704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45937.361125578704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45937.361125578704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45937.361125578704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45937.361125578704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45937.361125578704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45937.361125578704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45937.361125578704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45937.361125578704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45937.361125578704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45937.361125578704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45937.361125578704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45937.361125578704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45937.361125578704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45937.361125578704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45937.361125578704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45937.361125578704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45937.361125578704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45937.361125578704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45937.361125578704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45937.361125578704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45937.361125578704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45937.361125578704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45937.361125578704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45937.361125578704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45937.361125578704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45937.361125578704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45937.361125578704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45937.361125578704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45937.361125578704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45937.361125578704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45937.361125578704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45937.361125578704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45937.361125578704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45937.361125578704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45937.361125578704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45937.361125578704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45937.361125578704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45937.361125578704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45937.361125578704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45937.361125578704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45937.361125578704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45937.361125578704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45937.361125578704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45937.361125578704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45937.361125578704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45937.361125578704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45937.361125578704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45937.361125578704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45937.361125578704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45937.361125578704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45937.361125578704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45937.361125578704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45937.361125578704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45937.361125578704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45937.361125578704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45937.361125578704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45937.361125578704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45937.361125578704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45937.361125578704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45937.361125578704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45937.361125578704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45937.361125578704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45937.361125578704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45937.361125578704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45937.361125578704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45937.361125578704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45937.361125578704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45937.361125578704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45937.361125578704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45937.361125578704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45937.361125578704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45937.361125578704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45937.361125578704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45937.361125578704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45937.361125578704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45937.361125578704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45937.361125578704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45937.361125578704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45937.361125578704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45937.361125578704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45937.361125578704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45937.361125578704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45937.361125578704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45937.361125578704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45937.361125578704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45937.361125578704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45937.361125578704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45937.361125578704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45937.361125578704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45937.361125578704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45937.361125578704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45937.361125578704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45937.361125578704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45937.361125578704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45937.361125578704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45937.361125578704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45937.361125578704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45937.361125578704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45937.361125578704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45937.361125578704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45937.361125578704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45937.361125578704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45937.361125578704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45937.361125578704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45937.361125578704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45937.361125578704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45937.361125578704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45937.361125578704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45937.361125578704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45937.361125578704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45937.361125578704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45937.361125578704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45937.361125578704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45937.361125578704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45937.361125578704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45937.361125578704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45937.361125578704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45937.361125578704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45937.361125578704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45937.361125578704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45937.361125578704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45937.361125578704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45937.361125578704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45937.361125578704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45937.361125578704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45937.361125578704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45937.361125578704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45937.361125578704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45937.361125578704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45937.361125578704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45937.361125578704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45937.361125578704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45937.361125578704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45937.361125578704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45937.361125578704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45937.361125578704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45937.361125578704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45937.361125578704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45937.361125578704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45937.361125578704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45937.361125578704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45937.361125578704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45937.361125578704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45937.361125578704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45937.361125578704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45937.361125578704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45937.361125578704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45937.361125578704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45937.361125578704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45937.361125578704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45937.361125578704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45937.361125578704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45937.361125578704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45937.361125578704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45937.361125578704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45937.361125578704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45937.361125578704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45937.361125578704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45937.361125578704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45937.361125578704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45937.361125578704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45937.361125578704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45937.361125578704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45937.361125578704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45937.361125578704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45937.361125578704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45937.361125578704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45937.361125578704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45937.361125578704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45937.361125578704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45937.361125578704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45937.361125578704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45937.361125578704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45937.361125578704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45937.361125578704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45937.361125578704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45937.361125578704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45937.361125578704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45937.361125578704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45937.361125578704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45937.361125578704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45937.361125578704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45937.361125578704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45937.361125578704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45937.361125578704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45937.361125578704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45937.361125578704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45937.361125578704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45937.361125578704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45937.361125578704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45937.361125578704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45937.361125578704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45937.361125578704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45937.361125578704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45937.361125578704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45937.361125578704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45937.361125578704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45937.361125578704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45937.361125578704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45937.361125578704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45937.361125578704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45937.361125578704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45937.361125578704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45937.361125578704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45937.361125578704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45937.361125578704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45937.361125578704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45937.361125578704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45937.361125578704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45937.361125578704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45937.361125578704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45937.361125578704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45937.361125578704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45937.361125578704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45937.361125578704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45937.361125578704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45937.361125578704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45937.361125578704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45937.361125578704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45937.361125578704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45937.361125578704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45937.361125578704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45937.361125578704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45937.361125578704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45937.361125578704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45937.361125578704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45937.361125578704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45937.361125578704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45937.361125578704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45937.361125578704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45937.361125578704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45937.361125578704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45937.361125578704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45937.361125578704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45937.361125578704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45937.361125578704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45937.361125578704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45937.361125578704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45937.361125578704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45937.361125578704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45937.361125578704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45937.361125578704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45937.361125578704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45937.361125578704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45937.361125578704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45937.361125578704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45937.361125578704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45937.361125578704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45937.361125578704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45937.361125578704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45937.361125578704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45937.361125578704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45937.361125578704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45937.361125578704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45937.361125578704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45937.361125578704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45937.361125578704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45937.361125578704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45937.361125578704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45937.361125578704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45937.361125578704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45937.361125578704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45937.361125578704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45937.361125578704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45937.361125578704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45937.361125578704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45937.361125578704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45937.361125578704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45937.361125578704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45937.361125578704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45937.361125578704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45937.361125578704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45937.361125578704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45937.361125578704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45937.361125578704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45937.361125578704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45937.361125578704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45937.361125578704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45937.361125578704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45937.361125578704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45937.361125578704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45937.361125578704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45937.361125578704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45937.361125578704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45937.361125578704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45937.361125578704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45937.361125578704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45937.361125578704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45937.361125578704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45937.361125578704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45937.361125578704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45937.361125578704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45937.361125578704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45937.361125578704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45937.361125578704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45937.361125578704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45937.361125578704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45937.361125578704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45937.361125578704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45937.361125578704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45937.361125578704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45937.361125578704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45937.361125578704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45937.361125578704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45937.361125578704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45937.361125578704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45937.361125578704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45937.361125578704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45937.361125578704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45937.361125578704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45937.361125578704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45937.361125578704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45937.361125578704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45937.361125578704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45937.361125578704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45937.361125578704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45937.361125578704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45937.361125578704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45937.361125578704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45937.361125578704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45937.361125578704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45937.361125578704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45937.361125578704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45937.361125578704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45937.361125578704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45937.361125578704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45937.361125578704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45937.361125578704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45937.361125578704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45937.361125578704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45937.361125578704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45937.361125578704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45937.361125578704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45937.361125578704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45937.361125578704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45937.361125578704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45937.361125578704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45937.361125578704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45937.361125578704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45937.361125578704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45937.361125578704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45937.361125578704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45937.361125578704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45937.361125578704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45937.361125578704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45937.361125578704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45937.361125578704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45937.361125578704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45937.361125578704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45937.361125578704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45937.361125578704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45937.361125578704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45937.361125578704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45937.361125578704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45937.361125578704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45937.361125578704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45937.361125578704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45937.361125578704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45937.361125578704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45937.361125578704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45937.361125578704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45937.361125578704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45937.361125578704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45937.361125578704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45937.361125578704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45937.361125578704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45937.361125578704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45937.361125578704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45937.361125578704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45937.361125578704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45937.361125578704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45937.361125578704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45937.361125578704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45937.361125578704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45937.361125578704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45937.361125578704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45937.361125578704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45937.361125578704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45937.361125578704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45937.361125578704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45937.361125578704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45937.361125578704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45937.361125578704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45937.361125578704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45937.361125578704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45937.361125578704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45937.361125578704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45937.361125578704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45937.361125578704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45937.361125578704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45937.361125578704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45937.361125578704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45937.361125578704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45937.361125578704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45937.361125578704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45937.361125578704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45937.361125578704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45937.361125578704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45937.361125578704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45937.361125578704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45937.361125578704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45937.361125578704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45937.361125578704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45937.361125578704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45937.361125578704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45937.361125578704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45937.361125578704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45937.361125578704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45937.361125578704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45937.361125578704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45937.361125578704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45937.361125578704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45937.361125578704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45937.361125578704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45937.361125578704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45937.361125578704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45937.361125578704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45937.361125578704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45937.361125578704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45937.361125578704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45937.361125578704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45937.361125578704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45937.361125578704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45937.361125578704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45937.361125578704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45937.361125578704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45937.361125578704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45937.361125578704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45937.361125578704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45937.361125578704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45937.361125578704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45937.361125578704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45937.361125578704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45937.361125578704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45937.361125578704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45937.361125578704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45937.361125578704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45937.361125578704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45937.361125578704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45937.361125578704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45937.361125578704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45937.361125578704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45937.361125578704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45937.361125578704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45937.361125578704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45937.361125578704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45937.361125578704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45937.361125578704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45937.361125578704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45937.361125578704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45937.361125578704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45937.361125578704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45937.361125578704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45937.361125578704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45937.361125578704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45937.361125578704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45937.361125578704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45937.361125578704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45937.361125578704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45937.361125578704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45937.361125578704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45937.361125578704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45937.361125578704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45937.361125578704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45937.361125578704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45937.361125578704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45937.361125578704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45937.361125578704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45937.361125578704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45937.361125578704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45937.361125578704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45937.361125578704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45937.361125578704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45937.361125578704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45937.361125578704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45937.361125578704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45937.361125578704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45937.361125578704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45937.361125578704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45937.361125578704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45937.361125578704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45937.361125578704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45937.361125578704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45937.361125578704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45937.361125578704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45937.361125578704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45937.361125578704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45937.361125578704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45937.361125578704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45937.361125578704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45937.361125578704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45937.361125578704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45937.361125578704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45937.361125578704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45937.361125578704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45937.361125578704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45937.361125578704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45937.361125578704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45937.361125578704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45937.361125578704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45937.361125578704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45937.361125578704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45937.361125578704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45937.361125578704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45937.361125578704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45937.361125578704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45937.361125578704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45937.361125578704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45937.361125578704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45937.361125578704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45937.361125578704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45937.361125578704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45937.361125578704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45937.361125578704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45937.361125578704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45937.361125578704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45937.361125578704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45937.361125578704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45937.361125578704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45937.361125578704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45937.361125578704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45937.361125578704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45937.361125578704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45937.361125578704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45937.361125578704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45937.361125578704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45937.361125578704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45937.361125578704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45937.361125578704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45937.361125578704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45937.361125578704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45937.361125578704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45937.361125578704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45937.361125578704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45937.361125578704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45937.361125578704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45937.361125578704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45937.361125578704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45937.361125578704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45937.361125578704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45937.361125578704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45937.361125578704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45937.361125578704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45937.361125578704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45937.361125578704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45937.361125578704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45937.361125578704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45937.361125578704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45937.361125578704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45937.361125578704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45937.361125578704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45937.361125578704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45937.361125578704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45937.361125578704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45937.361125578704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45937.361125578704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45937.361125578704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45937.361125578704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45937.361125578704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45937.361125578704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45937.361125578704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45937.361125578704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45937.361125578704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45937.361125578704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45937.361125578704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45937.361125578704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45937.361125578704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45937.361125578704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45937.361125578704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45937.361125578704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45937.361125578704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45937.361125578704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45937.361125578704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45937.361125578704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45937.361125578704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45937.361125578704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45937.361125578704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45937.361125578704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45937.361125578704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45937.361125578704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45937.361125578704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45937.361125578704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45937.361125578704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45937.361125578704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45937.361125578704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45937.361125578704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45937.361125578704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45937.361125578704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45937.361125578704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45937.361125578704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45937.361125578704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45937.361125578704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45937.361125578704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45937.361125578704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45937.361125578704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45937.361125578704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45937.361125578704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45937.361125578704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45937.361125578704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45937.361125578704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45937.361125578704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45937.361125578704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45937.361125578704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45937.361125578704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45937.361125578704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45937.361125578704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45937.361125578704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45937.361125578704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45937.361125578704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45937.361125578704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45937.361125578704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45937.361125578704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45937.361125578704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45937.361125578704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45937.361125578704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45937.361125578704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45937.361125578704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45937.361125578704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45937.361125578704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45937.361125578704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45937.361125578704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45937.361125578704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45937.361125578704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45937.361125578704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45937.361125578704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45937.361125578704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45937.361125578704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45937.361125578704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45937.361125578704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45937.361125578704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45937.361125578704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45937.361125578704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45937.361125578704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45937.361125578704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45937.361125578704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45937.361125578704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45937.361125578704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45937.361125578704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45937.361125578704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45937.361125578704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45937.361125578704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45937.361125578704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45937.361125578704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45937.361125578704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45937.361125578704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45937.361125578704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45937.361125578704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45937.361125578704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45937.361125578704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45937.361125578704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45937.361125578704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45937.361125578704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45937.361125578704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45937.361125578704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45937.361125578704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45937.361125578704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45937.361125578704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45937.361125578704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45937.361125578704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45937.361125578704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45937.361125578704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45937.361125578704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45937.361125578704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45937.361125578704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45937.361125578704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45937.361125578704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45937.361125578704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45937.361125578704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45937.361125578704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45937.361125578704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45937.361125578704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45937.361125578704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45937.361125578704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45937.361125578704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45937.361125578704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45937.361125578704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45937.361125578704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45937.361125578704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45937.361125578704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45937.361125578704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45937.361125578704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45937.361125578704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45937.361125578704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45937.361125578704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45937.361125578704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45937.361125578704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45937.361125578704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45937.361125578704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45937.361125578704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45937.361125578704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45937.361125578704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45937.361125578704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45937.361125578704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45937.361125578704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45937.361125578704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45937.361125578704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45937.361125578704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45937.361125578704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45937.361125578704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45937.361125578704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45937.361125578704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45937.361125578704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45937.361125578704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45937.361125578704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45937.361125578704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45937.361125578704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45937.361125578704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45937.361125578704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45937.361125578704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45937.361125578704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45937.361125578704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45937.361125578704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45937.361125578704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45937.361125578704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45937.361125578704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45937.361125578704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45937.361125578704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45937.361125578704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45937.361125578704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45937.361125578704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45937.361125578704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45937.361125578704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45937.361125578704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45937.361125578704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45937.361125578704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45937.361125578704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45937.361125578704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45937.361125578704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45937.361125578704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45937.361125578704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45937.361125578704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45937.361125578704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45937.361125578704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45937.361125578704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45937.361125578704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45937.361125578704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45937.361125578704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45937.361125578704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45937.361125578704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45937.361125578704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45937.361125578704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45937.361125578704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45937.361125578704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45937.361125578704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45937.361125578704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45937.361125578704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45937.361125578704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45937.361125578704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45937.361125578704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45937.361125578704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45937.361125578704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45937.361125578704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45937.361125578704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45937.361125578704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45937.361125578704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45937.361125578704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45937.361125578704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45937.361125578704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45937.361125578704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45937.361125578704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45937.361125578704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45937.361125578704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45937.361125578704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45937.361125578704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45937.361125578704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45937.361125578704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45937.361125578704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45937.361125578704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45937.361125578704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45937.361125578704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45937.361125578704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45937.361125578704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45937.361125578704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45937.361125578704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45937.361125578704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45937.361125578704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45937.361125578704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45937.361125578704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45937.361125578704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45937.361125578704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45937.361125578704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45937.361125578704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45937.361125578704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45937.361125578704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45937.361125578704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45937.361125578704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45937.361125578704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45937.361125578704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45937.361125578704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45937.361125578704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45937.361125578704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45937.361125578704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45937.361125578704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45937.361125578704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45937.361125578704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45937.361125578704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45937.361125578704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45937.361125578704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45937.361125578704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45937.361125578704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45937.361125578704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45937.361125578704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45937.361125578704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45937.361125578704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45937.361125578704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45937.361125578704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45937.361125578704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45937.361125578704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45937.361125578704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45937.361125578704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45937.361125578704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45937.361125578704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45937.361125578704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45937.361125578704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45937.361125578704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45937.361125578704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45937.361125578704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45937.361125578704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45937.361125578704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45937.361125578704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45937.361125578704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45937.361125578704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45937.361125578704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45937.361125578704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45937.361125578704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45937.361125578704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45937.361125578704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45937.361125578704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45937.361125578704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45937.361125578704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45937.361125578704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45937.361125578704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45937.361125578704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45937.361125578704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45937.361125578704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45937.361125578704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45937.361125578704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45937.361125578704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45937.361125578704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45937.361125578704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45937.361125578704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45937.361125578704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45937.361125578704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45937.361125578704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45937.361125578704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45937.361125578704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45937.361125578704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45937.361125578704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45937.361125578704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45937.361125578704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45937.361125578704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45937.361125578704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45937.361125578704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45937.361125578704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45937.361125578704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45937.361125578704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45937.361125578704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45937.361125578704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45937.361125578704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45937.361125578704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45937.361125578704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45937.361125578704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45937.361125578704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45937.361125578704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45937.361125578704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45937.361125578704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45937.361125578704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45937.361125578704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45937.361125578704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45937.361125578704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45937.361125578704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45937.361125578704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45937.361125578704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45937.361125578704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45937.361125578704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45937.361125578704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45937.361125578704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45937.361125578704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45937.361125578704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45937.361125578704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45937.361125578704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45937.361125578704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45937.361125578704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45937.361125578704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45937.361125578704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45937.361125578704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45937.361125578704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45937.361125578704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45937.361125578704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45937.361125578704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45937.361125578704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45937.361125578704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45937.361125578704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45937.361125578704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45937.361125578704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45937.361125578704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45937.361125578704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45937.361125578704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45937.361125578704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45937.361125578704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45937.361125578704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45937.361125578704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45937.361125578704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45937.361125578704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45937.361125578704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45937.361125578704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45937.361125578704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45937.361125578704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45937.361125578704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45937.361125578704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45937.361125578704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45937.361125578704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45937.361125578704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45937.361125578704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45937.361125578704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45937.361125578704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45937.361125578704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45937.361125578704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45937.361125578704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45937.361125578704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45937.361125578704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45937.361125578704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45937.361125578704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45937.361125578704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45937.361125578704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45937.361125578704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45937.361125578704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45937.361125578704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45937.361125578704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45937.361125578704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45937.361125578704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45937.361125578704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45937.361125578704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45937.361125578704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45937.361125578704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45937.361125578704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45937.361125578704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45937.361125578704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45937.361125578704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45937.361125578704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45937.361125578704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45937.361125578704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45937.361125578704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45937.361125578704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45937.361125578704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45937.361125578704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45937.361125578704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45937.361125578704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45937.361125578704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45937.361125578704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45937.361125578704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45937.361125578704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45937.361125578704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45937.361125578704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45937.361125578704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45937.361125578704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45937.361125578704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45937.361125578704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45937.361125578704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45937.361125578704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45937.361125578704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45937.361125578704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45937.361125578704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45937.361125578704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45937.361125578704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45937.361125578704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45937.361125578704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45937.361125578704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45937.361125578704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45937.361125578704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45937.361125578704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45937.361125578704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45937.361125578704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45937.361125578704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45937.361125578704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45937.361125578704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45937.361125578704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45937.361125578704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45937.361125578704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45937.361125578704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45937.361125578704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45937.361125578704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45937.361125578704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45937.361125578704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45937.361125578704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45937.361125578704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45937.361125578704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45937.361125578704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45937.361125578704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45937.361125578704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45937.361125578704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45937.361125578704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45937.361125578704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45937.361125578704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45937.361125578704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45937.361125578704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45937.361125578704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45937.361125578704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45937.361125578704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45937.361125578704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45937.361125578704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45937.361125578704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45937.361125578704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45937.361125578704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45937.361125578704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45937.361125578704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45937.361125578704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45937.361125578704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45937.361125578704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45937.361125578704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45937.361125578704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45937.361125578704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45937.361125578704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45937.361125578704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45937.361125578704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45937.361125578704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45937.361125578704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45937.361125578704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45937.361125578704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45937.361125578704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45937.361125578704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45937.361125578704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45937.361125578704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45937.361125578704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45937.361125578704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45937.361125578704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45937.361125578704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45937.361125578704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45937.361125578704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45937.361125578704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45937.361125578704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45937.361125578704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45937.361125578704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45937.361125578704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45937.361125578704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45937.361125578704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45937.361125578704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45937.361125578704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45937.361125578704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45937.361125578704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45937.361125578704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45937.361125578704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45937.361125578704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45937.361125578704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45937.361125578704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45937.361125578704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45937.361125578704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45937.361125578704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45937.361125578704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45937.361125578704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45937.361125578704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45937.361125578704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45937.361125578704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45937.361125578704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45937.361125578704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45937.361125578704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45937.361125578704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45937.361125578704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45937.361125578704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45937.361125578704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45937.361125578704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45937.361125578704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45937.361125578704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45937.361125578704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45937.361125578704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45937.361125578704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45937.361125578704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45937.361125578704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45937.361125578704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45937.361125578704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45937.361125578704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45937.361125578704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45937.361125578704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45937.361125578704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45937.361125578704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45937.361125578704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45937.361125578704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45937.361125578704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45937.361125578704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45937.361125578704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45937.361125578704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45937.361125578704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45937.361125578704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45937.361125578704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45937.361125578704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45937.361125578704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45937.361125578704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45937.361125578704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45937.361125578704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45937.361125578704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45937.361125578704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45937.361125578704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45937.361125578704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45937.361125578704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45937.361125578704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45937.361125578704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45937.361125578704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45937.361125578704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45937.361125578704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45937.361125578704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45937.361125578704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45937.361125578704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45937.361125578704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45937.361125578704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45937.361125578704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45937.361125578704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45937.361125578704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45937.361125578704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45937.361125578704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45937.361125578704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233.88040798610746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2.2041811342569417</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0.59665787037374685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0.18078981481812662</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0.14723657407739665</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45937.361125462965</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45937.361125462965</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3.1958796294929925E-2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45937.361125462965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45937.361125462965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45937.361125462965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45937.361125462965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45937.361125462965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45937.361125462965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45937.361125462965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45937.361125462965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45937.361125462965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45937.361125462965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45937.361125462965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45937.361125462965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45937.361125462965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45937.361125462965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45937.361125462965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45937.361125462965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45937.361125462965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45937.361125462965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45937.361125462965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45937.361125578704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45937.361125578704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45937.361125578704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45937.361125578704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45937.361125462965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45937.361125462965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45937.361125462965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45937.361125462965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45937.361125462965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45937.361125462965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45937.361125462965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45937.361125462965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45937.361125462965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45937.361125462965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45937.361125462965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45937.361125462965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45937.361125462965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45937.361125462965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45937.361125462965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45937.361125462965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45937.361125462965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45937.361125462965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45937.361125462965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45937.361125462965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45937.361125462965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45937.361125462965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45937.361125462965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45937.361125462965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45937.361125462965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45937.361125462965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45937.361125462965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45937.361125462965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45937.361125462965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45937.361125462965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45937.361125462965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45937.361125462965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45937.361125462965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45937.361125462965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45937.361125462965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45937.361125462965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45937.361125462965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45937.361125462965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45937.361125462965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45937.361125462965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45937.361125462965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45937.361125462965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45937.361125462965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45937.361125462965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45937.361125462965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45937.361125462965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45937.361125462965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45937.361125462965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45937.361125462965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45937.361125462965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45937.361125462965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45937.361125462965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45937.361125462965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45937.361125462965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45937.361125462965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45937.361125462965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45937.361125462965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45937.361125462965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45937.361125462965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45937.361125462965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45937.361125462965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45937.361125462965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45937.361125462965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45937.361125462965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45937.361125462965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45937.361125462965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45937.361125462965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45937.361125462965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45937.361125462965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45937.361125462965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45937.361125462965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45937.361125462965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45937.361125462965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45937.361125462965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45937.361125462965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45937.361125462965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45937.361125462965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45937.361125462965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45937.361125462965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45937.361125462965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45937.361125462965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45937.361125462965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45937.361125462965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45937.361125462965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45937.361125462965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45937.361125462965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45937.361125462965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45937.361125462965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45937.361125462965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45937.361125462965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45937.361125462965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45937.361125462965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45937.361125462965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45937.361125462965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45937.361125462965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45937.361125462965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45937.361125462965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45937.361125462965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45937.361125462965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45937.361125462965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45937.361125462965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45937.361125462965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45937.361125462965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45937.361125462965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45937.361125462965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45937.361125462965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45937.361125462965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45937.361125462965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45937.361125462965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45937.361125462965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45937.361125462965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45937.361125462965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45937.361125462965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45937.361125462965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45937.361125462965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45937.361125462965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45937.361125462965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45937.361125462965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45937.361125462965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45937.361125462965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45937.361125462965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45937.361125462965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45937.361125462965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45937.361125462965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45937.361125462965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45937.361125462965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45937.361125462965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45937.361125462965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45937.361125462965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45937.361125462965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45937.361125462965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45937.361125462965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45937.361125462965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45937.361125462965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45937.361125462965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45937.361125462965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45937.361125462965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45937.361125462965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45937.361125462965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45937.361125462965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45937.361125462965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45937.361125462965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45937.361125462965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45937.361125462965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45937.361125462965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45937.361125462965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45937.361125462965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45937.361125462965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45937.361125462965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45937.361125462965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45937.361125462965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45937.361125462965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45937.361125462965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45937.361125462965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45937.361125462965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45937.361125462965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45937.361125462965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45937.361125462965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45937.361125462965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45937.361125462965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45937.361125462965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45937.361125462965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45937.361125462965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45937.361125462965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45937.361125462965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45937.361125462965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45937.361125462965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45937.361125462965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45937.361125462965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45937.361125462965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45937.361125462965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45937.361125462965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45937.361125462965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45937.361125462965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45937.361125462965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45937.361125462965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45937.361125462965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45937.361125462965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45937.361125462965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45937.361125462965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45937.361125462965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45937.361125462965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45937.361125462965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45937.361125462965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45937.361125462965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45937.361125462965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45937.361125462965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45937.361125462965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45937.361125462965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45937.361125462965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45937.361125462965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45937.361125462965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45937.361125462965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45937.361125462965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45937.361125462965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45937.361125462965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45937.361125462965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45937.361125462965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45937.361125462965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45937.361125462965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45937.361125462965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45937.361125462965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45937.361125462965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45937.361125462965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45937.361125462965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45937.361125462965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45937.361125462965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45937.361125462965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45937.361125462965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45937.361125462965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45937.361125462965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45937.361125462965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45937.361125462965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45937.361125462965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45937.361125462965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45937.361125462965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45937.361125462965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45937.361125462965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45937.361125462965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45937.361125462965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45937.361125462965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45937.361125462965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45937.361125462965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45937.361125462965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45937.361125462965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45937.361125462965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45937.361125462965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45937.361125462965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45937.361125462965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45937.361125462965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45937.361125462965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45937.361125462965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45937.361125462965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45937.361125462965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45937.361125462965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45937.361125462965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45937.361125462965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45937.361125462965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45937.361125462965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45937.361125462965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45937.361125462965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45937.361125462965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45937.361125462965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45937.361125462965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45937.361125462965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45937.361125462965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45937.361125462965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45937.361125462965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45937.361125462965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45937.361125462965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45937.361125462965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45937.361125462965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45937.361125462965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45937.361125462965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45937.361125462965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45937.361125462965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45937.361125462965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45937.361125462965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45937.361125462965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45937.361125462965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45937.361125462965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45937.361125462965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45937.361125462965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45937.361125462965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45937.361125462965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45937.361125462965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45937.361125462965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45937.361125462965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45937.361125462965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45937.361125462965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45937.361125462965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45937.361125462965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45937.361125462965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45937.361125462965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45937.361125462965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45937.361125462965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45937.361125462965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45937.361125462965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45937.361125462965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45937.361125462965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45937.361125462965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45937.361125462965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45937.361125462965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45937.361125462965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45937.361125462965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45937.361125462965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45937.361125462965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45937.361125462965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45937.361125462965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45937.361125462965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45937.361125462965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45937.361125462965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45937.361125462965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45937.361125462965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45937.361125462965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45937.361125462965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45937.361125462965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45937.361125462965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45937.361125462965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45937.361125462965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45937.361125462965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45937.361125462965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45937.361125462965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45937.361125462965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45937.361125462965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45937.361125462965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45937.361125462965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45937.361125462965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45937.361125462965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45937.361125462965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45937.361125462965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45937.361125462965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45937.361125462965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45937.361125462965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45937.361125462965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45937.361125462965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45937.361125462965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45937.361125462965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45937.361125462965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45937.361125462965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45937.361125462965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45937.361125462965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45937.361125462965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45937.361125462965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45937.361125462965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45937.361125462965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45937.361125462965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45937.361125462965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45937.361125462965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45937.361125462965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45937.361125462965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45937.361125462965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45937.361125462965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45937.361125462965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45937.361125462965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45937.361125462965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45937.361125462965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45937.361125462965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45937.361125462965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45937.361125462965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45937.361125462965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45937.361125462965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45937.361125462965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45937.361125462965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45937.361125462965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45937.361125462965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45937.361125462965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45937.361125462965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45937.361125462965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45937.361125462965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45937.361125462965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45937.361125462965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45937.361125462965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45937.361125462965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45937.361125462965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45937.361125462965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45937.361125462965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45937.361125462965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45937.361125462965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45937.361125462965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45937.361125462965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45937.361125462965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45937.361125462965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45937.361125462965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45937.361125462965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45937.361125462965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45937.361125462965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45937.361125462965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45937.361125462965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45937.361125462965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45937.361125462965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45937.361125462965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45937.361125462965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45937.361125462965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45937.361125462965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45937.361125462965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45937.361125462965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45937.361125462965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45937.361125462965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45937.361125462965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45937.361125462965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45937.361125462965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45937.361125462965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45937.361125462965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45937.361125462965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45937.361125462965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45937.361125462965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45937.361125462965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45937.361125462965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45937.361125462965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45937.361125462965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45937.361125462965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45937.361125462965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45937.361125462965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45937.361125462965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45937.361125462965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45937.361125462965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45937.361125462965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45937.361125462965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45937.361125462965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45937.361125462965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45937.361125462965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45937.361125462965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45937.361125462965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45937.361125462965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45937.361125462965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45937.361125462965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45937.361125462965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45937.361125462965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45937.361125462965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45937.361125462965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45937.361125462965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45937.361125462965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45937.361125462965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45937.361125462965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45937.361125462965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45937.361125462965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45937.361125462965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45937.361125462965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45937.361125462965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45937.361125462965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45937.361125462965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45937.361125462965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45937.361125462965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45937.361125462965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45937.361125462965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45937.361125462965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45937.361125462965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45937.361125462965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45937.361125462965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45937.361125462965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45937.361125462965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45937.361125462965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45937.361125462965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45937.361125462965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45937.361125462965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45937.361125462965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45937.361125462965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45937.361125462965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45937.361125462965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45937.361125462965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45937.361125462965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45937.361125462965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45937.361125462965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45937.361125462965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45937.361125462965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45937.361125462965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45937.361125462965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45937.361125462965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45937.361125462965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45937.361125462965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45937.361125462965</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45937.361125462965</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45.529065393515339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11.172248263887013</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4</v>
      </c>
      <c r="D4" s="37" t="s">
        <v>31288</v>
      </c>
      <c r="E4" s="37" t="s">
        <v>39043</v>
      </c>
      <c r="F4" s="38">
        <v>45937.29923611111</v>
      </c>
      <c r="G4" s="39">
        <f ca="1">IFERROR(NOW()-F4,"-")</f>
        <v>6.1889467593573499E-2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2</v>
      </c>
      <c r="D5" s="37" t="s">
        <v>35892</v>
      </c>
      <c r="E5" s="37" t="s">
        <v>38964</v>
      </c>
      <c r="F5" s="38" t="s">
        <v>24</v>
      </c>
      <c r="G5" s="39" t="str">
        <f ca="1">IFERROR(NOW()-F5,"-")</f>
        <v>-</v>
      </c>
      <c r="H5" s="38">
        <v>45937.333958333336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45937.361125578704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45937.361125578704</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45937.361125578704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45937.361125578704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45937.361125578704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45937.361125578704</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45937.361125578704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45937.361125578704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45937.361125578704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45937.361125578704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45937.361125578704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45937.361125578704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45937.361125578704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45937.361125578704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45937.361125578704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45937.361125578704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45937.361125578704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45937.361125578704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45937.361125578704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45937.361125578704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45937.361125578704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45937.361125578704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45937.361125578704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45937.361125578704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45937.361125578704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45937.361125578704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45937.361125578704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45937.361125578704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45937.361125578704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45937.361125578704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45937.361125578704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45937.361125578704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45937.361125578704</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45937.361125578704</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45937.361125578704</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45937.361125578704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45937.361125578704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45937.361125578704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45937.361125578704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45937.361125578704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45937.361125578704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45937.361125578704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45937.361125578704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45937.361125578704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45937.361125578704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45937.361125578704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45937.361125578704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45937.361125578704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45937.361125578704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45937.361125578704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45937.361125578704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45937.361125578704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45937.361125578704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45937.361125578704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45937.361125578704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45937.361125578704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45937.361125578704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45937.361125578704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45937.361125578704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45937.361125578704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45937.361125578704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45937.361125578704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45937.361125578704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45937.361125578704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45937.361125578704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45937.361125578704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45937.361125578704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45937.361125578704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45937.361125578704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45937.361125578704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45937.361125578704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45937.361125578704</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45937.361125578704</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45937.361125578704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45937.361125578704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45937.361125578704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45937.361125578704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45937.361125578704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45937.361125578704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45937.361125578704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45937.361125578704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45937.361125578704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45937.361125578704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45937.361125578704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45937.361125578704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45937.361125578704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45937.361125578704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45937.361125578704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45937.361125578704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45937.361125578704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45937.361125578704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45937.361125578704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45937.361125578704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45937.361125578704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45937.361125578704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45937.361125578704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45937.361125578704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45937.361125578704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45937.361125578704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45937.361125578704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45937.361125578704</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45937.361125578704</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45937.361125578704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45937.361125578704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45937.361125578704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45937.361125578704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45937.361125578704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45937.361125578704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45937.361125578704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45937.361125578704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45937.361125578704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45937.361125578704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45937.361125578704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45937.361125578704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45937.361125578704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45937.361125578704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45937.361125578704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45937.361125578704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45937.361125578704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45937.361125578704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45937.361125578704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45937.361125578704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45937.361125578704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45937.361125578704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45937.361125578704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45937.361125578704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45937.361125578704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45937.361125578704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45937.361125578704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45937.361125578704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45937.361125578704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45937.361125578704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45937.361125578704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45937.361125578704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45937.361125578704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45937.361125578704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45937.361125578704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45937.361125578704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45937.361125578704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45937.361125578704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45937.361125578704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45937.361125578704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45937.361125578704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45937.361125578704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45937.361125578704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45937.361125578704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45937.361125578704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45937.361125578704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45937.361125578704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45937.361125578704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45937.361125578704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45937.361125578704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45937.361125578704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45937.361125578704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45937.361125578704</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45937.361125578704</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10.588278356481169</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45937.361125578704</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3.480153356482333</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2.4188802083299379</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39085</v>
      </c>
      <c r="B6" s="120" t="str">
        <f>IFERROR(VLOOKUP(D6,DB!A:K,11,0),"")</f>
        <v>R6</v>
      </c>
      <c r="C6" s="122">
        <v>1</v>
      </c>
      <c r="D6" s="120" t="s">
        <v>33009</v>
      </c>
      <c r="E6" s="123" t="s">
        <v>38964</v>
      </c>
      <c r="F6" s="124">
        <v>45937.073495370372</v>
      </c>
      <c r="G6" s="89">
        <f ca="1">IFERROR(NOW()-F6,"-")</f>
        <v>0.28763020833139308</v>
      </c>
      <c r="H6" s="124">
        <v>45937.053842592592</v>
      </c>
      <c r="I6" s="120" t="str">
        <f>IFERROR(VLOOKUP(D6,DB!A:F,6,0),"")</f>
        <v>SCECO</v>
      </c>
      <c r="J6" s="120" t="str">
        <f>IFERROR(VLOOKUP(D6,DB!A:G,7,0),"")</f>
        <v>Dead+No BB Design</v>
      </c>
      <c r="K6" s="125" t="s">
        <v>39086</v>
      </c>
      <c r="L6" s="126" t="str">
        <f>IFERROR(VLOOKUP(D6,DB!A:I,9,0),"")</f>
        <v>Latis</v>
      </c>
    </row>
    <row r="7" spans="1:16383" ht="31.5" customHeight="1">
      <c r="A7" s="137" t="s">
        <v>39087</v>
      </c>
      <c r="B7" s="120" t="str">
        <f>IFERROR(VLOOKUP(D7,DB!A:K,11,0),"")</f>
        <v>R6</v>
      </c>
      <c r="C7" s="122">
        <v>2</v>
      </c>
      <c r="D7" s="164" t="s">
        <v>32516</v>
      </c>
      <c r="E7" s="123" t="s">
        <v>39043</v>
      </c>
      <c r="F7" s="124">
        <v>45937.351446759261</v>
      </c>
      <c r="G7" s="89">
        <f ca="1">IFERROR(NOW()-F7,"-")</f>
        <v>9.6788194423425011E-3</v>
      </c>
      <c r="H7" s="124">
        <v>45937.340462962966</v>
      </c>
      <c r="I7" s="120" t="str">
        <f>IFERROR(VLOOKUP(D7,DB!A:F,6,0),"")</f>
        <v>SCECO</v>
      </c>
      <c r="J7" s="120" t="str">
        <f>IFERROR(VLOOKUP(D7,DB!A:G,7,0),"")</f>
        <v>Good</v>
      </c>
      <c r="K7" s="125" t="s">
        <v>39088</v>
      </c>
      <c r="L7" s="126" t="str">
        <f>IFERROR(VLOOKUP(D7,DB!A:I,9,0),"")</f>
        <v>Latis</v>
      </c>
    </row>
    <row r="8" spans="1:16383" ht="31.5" customHeight="1">
      <c r="A8" s="121"/>
      <c r="B8" s="120" t="str">
        <f>IFERROR(VLOOKUP(D8,DB!A:K,11,0),"")</f>
        <v/>
      </c>
      <c r="C8" s="122"/>
      <c r="D8" s="120"/>
      <c r="E8" s="123"/>
      <c r="F8" s="124"/>
      <c r="G8" s="89">
        <f ca="1">IFERROR(NOW()-F8,"-")</f>
        <v>45937.361125578704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45937.361125578704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45937.361125578704</v>
      </c>
      <c r="H10" s="124"/>
      <c r="I10" s="120" t="str">
        <f>IFERROR(VLOOKUP(D10,DB!A:F,6,0),"")</f>
        <v/>
      </c>
      <c r="J10" s="120" t="str">
        <f>IFERROR(VLOOKUP(D10,DB!A:G,7,0),"")</f>
        <v/>
      </c>
      <c r="K10" s="125"/>
      <c r="L10" s="126" t="str">
        <f>IFERROR(VLOOKUP(D10,DB!A:I,9,0),"")</f>
        <v/>
      </c>
    </row>
    <row r="11" spans="1:16383" ht="31.5" customHeight="1">
      <c r="A11" s="121"/>
      <c r="B11" s="120" t="str">
        <f>IFERROR(VLOOKUP(D11,DB!A:K,11,0),"")</f>
        <v>R6</v>
      </c>
      <c r="C11" s="122"/>
      <c r="D11" s="140" t="s">
        <v>35259</v>
      </c>
      <c r="E11" s="123"/>
      <c r="F11" s="124"/>
      <c r="G11" s="89">
        <f ca="1">IFERROR(NOW()-F11,"-")</f>
        <v>45937.361125578704</v>
      </c>
      <c r="H11" s="124"/>
      <c r="I11" s="120" t="str">
        <f>IFERROR(VLOOKUP(D11,DB!A:F,6,0),"")</f>
        <v>SCECO</v>
      </c>
      <c r="J11" s="120" t="str">
        <f>IFERROR(VLOOKUP(D11,DB!A:G,7,0),"")</f>
        <v>Dead</v>
      </c>
      <c r="K11" s="125"/>
      <c r="L11" s="126" t="str">
        <f>IFERROR(VLOOKUP(D11,DB!A:I,9,0),"")</f>
        <v>Latis</v>
      </c>
    </row>
    <row r="12" spans="1:16383" ht="31.5" customHeight="1">
      <c r="A12" s="121"/>
      <c r="B12" s="120" t="str">
        <f>IFERROR(VLOOKUP(D12,DB!A:K,11,0),"")</f>
        <v/>
      </c>
      <c r="C12" s="122"/>
      <c r="D12" s="140"/>
      <c r="E12" s="123"/>
      <c r="F12" s="124"/>
      <c r="G12" s="89">
        <f ca="1">IFERROR(NOW()-F12,"-")</f>
        <v>45937.361125578704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45937.361125578704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45937.361125578704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45937.361125578704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45937.361125578704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45937.361125578704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45937.361125578704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45937.361125578704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45937.361125578704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45937.361125578704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45937.361125578704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45937.361125578704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45937.361125578704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45937.361125578704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45937.361125578704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45937.361125578704</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45937.361125578704</v>
      </c>
      <c r="H28" s="124"/>
      <c r="I28" s="120" t="str">
        <f>IFERROR(VLOOKUP(D28,DB!A:F,6,0),"")</f>
        <v/>
      </c>
      <c r="J28" s="120"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45937.361125578704</v>
      </c>
      <c r="H29" s="124"/>
      <c r="I29" s="120" t="str">
        <f>IFERROR(VLOOKUP(D29,DB!A:F,6,0),"")</f>
        <v/>
      </c>
      <c r="J29" s="120"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45937.361125578704</v>
      </c>
      <c r="H30" s="124"/>
      <c r="I30" s="120" t="str">
        <f>IFERROR(VLOOKUP(D30,DB!A:F,6,0),"")</f>
        <v/>
      </c>
      <c r="J30" s="120"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45937.361125578704</v>
      </c>
      <c r="H31" s="124"/>
      <c r="I31" s="120" t="str">
        <f>IFERROR(VLOOKUP(D31,DB!A:F,6,0),"")</f>
        <v/>
      </c>
      <c r="J31" s="120"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45937.361125578704</v>
      </c>
      <c r="H32" s="124"/>
      <c r="I32" s="120" t="str">
        <f>IFERROR(VLOOKUP(D32,DB!A:F,6,0),"")</f>
        <v/>
      </c>
      <c r="J32" s="120"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45937.361125578704</v>
      </c>
      <c r="H33" s="124"/>
      <c r="I33" s="120" t="str">
        <f>IFERROR(VLOOKUP(D33,DB!A:F,6,0),"")</f>
        <v/>
      </c>
      <c r="J33" s="120"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45937.361125578704</v>
      </c>
      <c r="H34" s="124"/>
      <c r="I34" s="120" t="str">
        <f>IFERROR(VLOOKUP(D34,DB!A:F,6,0),"")</f>
        <v/>
      </c>
      <c r="J34" s="120"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45937.361125578704</v>
      </c>
      <c r="H35" s="124"/>
      <c r="I35" s="120" t="str">
        <f>IFERROR(VLOOKUP(D35,DB!A:F,6,0),"")</f>
        <v/>
      </c>
      <c r="J35" s="120"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45937.361125578704</v>
      </c>
      <c r="H36" s="124"/>
      <c r="I36" s="120" t="str">
        <f>IFERROR(VLOOKUP(D36,DB!A:F,6,0),"")</f>
        <v/>
      </c>
      <c r="J36" s="120"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45937.361125578704</v>
      </c>
      <c r="H37" s="124"/>
      <c r="I37" s="120" t="str">
        <f>IFERROR(VLOOKUP(D37,DB!A:F,6,0),"")</f>
        <v/>
      </c>
      <c r="J37" s="120"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45937.361125578704</v>
      </c>
      <c r="H38" s="124"/>
      <c r="I38" s="120" t="str">
        <f>IFERROR(VLOOKUP(D38,DB!A:F,6,0),"")</f>
        <v/>
      </c>
      <c r="J38" s="120"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45937.361125578704</v>
      </c>
      <c r="H39" s="124"/>
      <c r="I39" s="120" t="str">
        <f>IFERROR(VLOOKUP(D39,DB!A:F,6,0),"")</f>
        <v/>
      </c>
      <c r="J39" s="120"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45937.361125578704</v>
      </c>
      <c r="H40" s="124"/>
      <c r="I40" s="120" t="str">
        <f>IFERROR(VLOOKUP(D40,DB!A:F,6,0),"")</f>
        <v/>
      </c>
      <c r="J40" s="120"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45937.361125578704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45937.361125578704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45937.361125578704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45937.361125578704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45937.361125578704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45937.361125578704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45937.361125578704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45937.361125578704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45937.361125578704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45937.361125578704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45937.361125578704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45937.361125578704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45937.361125578704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45937.361125578704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45937.361125578704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45937.361125578704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45937.361125578704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45937.361125578704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45937.361125578704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45937.361125578704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45937.361125578704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45937.361125578704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45937.361125578704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45937.361125578704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45937.361125578704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45937.361125578704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45937.361125578704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45937.361125578704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45937.361125578704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45937.361125578704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45937.361125578704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45937.361125578704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45937.361125578704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45937.361125578704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45937.361125578704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45937.361125578704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45937.361125578704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45937.361125578704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45937.361125578704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45937.361125578704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45937.361125578704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45937.361125578704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45937.361125578704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45937.361125578704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45937.361125578704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45937.361125578704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45937.361125578704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45937.361125578704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45937.361125578704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45937.361125578704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45937.361125578704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45937.361125578704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45937.361125578704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45937.361125578704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45937.361125578704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45937.361125578704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45937.361125578704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45937.361125578704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45937.361125578704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45937.361125578704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45937.361125578704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45937.361125578704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45937.361125578704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45937.361125578704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45937.361125578704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45937.361125578704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45937.361125578704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45937.361125578704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45937.361125578704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45937.361125578704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45937.361125578704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45937.361125578704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45937.361125578704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45937.361125578704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45937.361125578704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45937.361125578704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45937.361125578704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45937.361125578704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45937.361125578704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45937.361125578704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45937.361125578704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45937.361125578704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45937.361125578704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45937.361125578704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45937.361125578704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45937.361125578704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45937.361125578704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45937.361125578704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45937.361125578704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45937.361125578704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45937.361125578704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45937.361125578704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45937.361125578704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45937.361125578704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45937.361125578704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45937.361125578704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45937.361125578704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45937.361125578704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45937.361125578704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45937.361125578704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45937.361125578704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45937.361125578704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45937.361125578704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45937.361125578704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45937.361125578704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45937.361125578704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45937.361125578704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45937.361125578704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45937.361125578704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45937.361125578704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45937.361125578704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45937.361125578704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45937.361125578704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45937.361125578704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45937.361125578704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45937.361125578704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45937.361125578704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45937.361125578704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45937.361125578704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45937.361125578704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45937.361125578704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45937.361125578704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45937.361125578704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45937.361125578704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45937.361125578704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45937.361125578704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45937.361125578704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45937.361125578704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45937.361125578704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45937.361125578704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45937.361125578704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45937.361125578704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45937.361125578704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45937.361125578704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45937.361125578704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45937.361125578704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45937.361125578704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45937.361125578704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45937.361125578704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45937.361125578704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45937.361125578704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45937.361125578704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45937.361125578704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45937.361125578704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45937.361125578704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45937.361125578704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45937.361125578704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45937.361125578704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45937.361125578704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45937.361125578704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45937.361125578704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45937.361125578704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45937.361125578704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45937.361125578704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45937.361125578704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45937.361125578704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45937.361125578704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45937.361125578704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45937.361125578704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45937.361125578704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45937.361125578704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45937.361125578704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45937.361125578704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45937.361125578704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45937.361125578704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45937.361125578704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45937.361125578704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45937.361125578704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45937.361125578704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45937.361125578704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45937.361125578704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45937.361125578704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45937.361125578704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45937.361125578704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45937.361125578704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45937.361125578704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45937.361125578704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45937.361125578704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45937.361125578704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45937.361125578704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45937.361125578704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45937.361125578704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45937.361125578704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45937.361125578704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45937.361125578704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45937.361125578704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45937.361125578704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45937.361125578704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45937.361125578704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45937.361125578704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45937.361125578704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45937.361125578704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45937.361125578704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45937.361125578704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45937.361125578704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45937.361125578704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45937.361125578704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45937.361125578704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45937.361125578704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45937.361125578704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45937.361125578704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45937.361125578704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45937.361125578704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45937.361125578704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45937.361125578704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45937.361125578704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45937.361125578704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45937.361125578704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45937.361125578704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45937.361125578704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45937.361125578704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45937.361125578704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45937.361125578704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45937.361125578704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45937.361125578704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45937.361125578704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45937.361125578704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45937.361125578704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45937.361125578704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45937.361125578704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45937.361125578704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45937.361125578704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45937.361125578704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