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46" documentId="13_ncr:1_{F6CB121F-512D-4AA6-A0C1-0FB36C537598}" xr6:coauthVersionLast="47" xr6:coauthVersionMax="47" xr10:uidLastSave="{7F03494C-0571-4C40-B658-5EF74C71C7B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2" i="6"/>
  <c r="G2" i="6"/>
  <c r="I2" i="6"/>
  <c r="J2" i="6"/>
  <c r="L2"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<sst xmlns="http://schemas.openxmlformats.org/spreadsheetml/2006/main" count="179034" uniqueCount="39108">
  <si>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</si>
  <si>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</si>
  <si>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</si>
  <si>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</si>
  <si>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</si>
  <si>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</si>
  <si>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</si>
  <si>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</si>
  <si>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</si>
  <si>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</si>
  <si>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</si>
  <si>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</si>
  <si>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</si>
  <si>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</si>
  <si>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</si>
  <si>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</si>
  <si>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</si>
  <si>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</si>
  <si>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</si>
  <si>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</si>
  <si>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</si>
  <si>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</si>
  <si>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</si>
  <si>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</si>
  <si>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</si>
  <si>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</si>
  <si>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</si>
  <si>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</si>
  <si>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</si>
  <si>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</si>
  <si>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</si>
  <si>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</si>
  <si>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</si>
  <si>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</si>
  <si>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</si>
  <si>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</si>
  <si>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</si>
  <si>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</si>
  <si>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</si>
  <si>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</si>
  <si>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</si>
  <si>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</si>
  <si>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</si>
  <si>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</si>
  <si>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</si>
  <si>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</si>
  <si>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</si>
  <si>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</si>
  <si>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</si>
  <si>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</si>
  <si>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</si>
  <si>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</si>
  <si>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</si>
  <si>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</si>
  <si>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</si>
  <si>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</si>
  <si>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</si>
  <si>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</si>
  <si>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</si>
  <si>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</si>
  <si>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</si>
  <si>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</si>
  <si>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</si>
  <si>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</si>
  <si>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</si>
  <si>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</si>
  <si>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</si>
  <si>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</si>
  <si>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</si>
  <si>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</si>
  <si>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</si>
  <si>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</si>
  <si>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</si>
  <si>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</si>
  <si>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</si>
  <si>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</si>
  <si>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</si>
  <si>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</si>
  <si>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</si>
  <si>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</si>
  <si>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</si>
  <si>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</si>
  <si>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</si>
  <si>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</si>
  <si>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</si>
  <si>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</si>
  <si>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</si>
  <si>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</si>
  <si>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</si>
  <si>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</si>
  <si>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</si>
  <si>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</si>
  <si>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</si>
  <si>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</si>
  <si>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</si>
  <si>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</si>
  <si>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</si>
  <si>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</si>
  <si>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</si>
  <si>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</si>
  <si>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</si>
  <si>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</si>
  <si>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</si>
  <si>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</si>
  <si>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</si>
  <si>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</si>
  <si>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</si>
  <si>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</si>
  <si>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</si>
  <si>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</si>
  <si>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</si>
  <si>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</si>
  <si>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</si>
  <si>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</si>
  <si>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</si>
  <si>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</si>
  <si>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</si>
  <si>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</si>
  <si>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</si>
  <si>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</si>
  <si>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</si>
  <si>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</si>
  <si>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</si>
  <si>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</si>
  <si>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</si>
  <si>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</si>
  <si>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</si>
  <si>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</si>
  <si>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</si>
  <si>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</si>
  <si>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</si>
  <si>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</si>
  <si>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</si>
  <si>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</si>
  <si>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</si>
  <si>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</si>
  <si>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</si>
  <si>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</si>
  <si>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</si>
  <si>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</si>
  <si>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</si>
  <si>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</si>
  <si>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</si>
  <si>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</si>
  <si>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</si>
  <si>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</si>
  <si>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</si>
  <si>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</si>
  <si>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</si>
  <si>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</si>
  <si>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</si>
  <si>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</si>
  <si>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</si>
  <si>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</si>
  <si>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</si>
  <si>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</si>
  <si>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</si>
  <si>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</si>
  <si>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</si>
  <si>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</si>
  <si>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</si>
  <si>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</si>
  <si>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</si>
  <si>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</si>
  <si>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</si>
  <si>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</si>
  <si>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</si>
  <si>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</si>
  <si>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</si>
  <si>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</si>
  <si>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</si>
  <si>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</si>
  <si>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</si>
  <si>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</si>
  <si>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</si>
  <si>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</si>
  <si>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</si>
  <si>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</si>
  <si>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</si>
  <si>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</si>
  <si>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</si>
  <si>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</si>
  <si>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</si>
  <si>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</si>
  <si>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</si>
  <si>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</si>
  <si>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</si>
  <si>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</si>
  <si>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</si>
  <si>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</si>
  <si>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</si>
  <si>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</si>
  <si>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</si>
  <si>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</si>
  <si>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</si>
  <si>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</si>
  <si>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</si>
  <si>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</si>
  <si>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</si>
  <si>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</si>
  <si>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</si>
  <si>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</si>
  <si>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</si>
  <si>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</si>
  <si>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</si>
  <si>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</si>
  <si>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</si>
  <si>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</si>
  <si>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</si>
  <si>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</si>
  <si>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</si>
  <si>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</si>
  <si>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</si>
  <si>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</si>
  <si>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</si>
  <si>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</si>
  <si>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</si>
  <si>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</si>
  <si>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</si>
  <si>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</si>
  <si>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</si>
  <si>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</si>
  <si>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</si>
  <si>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</si>
  <si>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</si>
  <si>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</si>
  <si>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</si>
  <si>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</si>
  <si>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</si>
  <si>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</si>
  <si>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</si>
  <si>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</si>
  <si>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</si>
  <si>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</si>
  <si>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</si>
  <si>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</si>
  <si>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</si>
  <si>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</si>
  <si>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</si>
  <si>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</si>
  <si>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</si>
  <si>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</si>
  <si>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</si>
  <si>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</si>
  <si>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</si>
  <si>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</si>
  <si>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</si>
  <si>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</si>
  <si>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</si>
  <si>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</si>
  <si>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</si>
  <si>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</si>
  <si>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</si>
  <si>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</si>
  <si>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</si>
  <si>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</si>
  <si>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</si>
  <si>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</si>
  <si>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</si>
  <si>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</si>
  <si>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</si>
  <si>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</si>
  <si>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</si>
  <si>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</si>
  <si>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</si>
  <si>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</si>
  <si>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</si>
  <si>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</si>
  <si>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</si>
  <si>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</si>
  <si>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</si>
  <si>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</si>
  <si>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</si>
  <si>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</si>
  <si>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</si>
  <si>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</si>
  <si>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</si>
  <si>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</si>
  <si>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</si>
  <si>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</si>
  <si>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</si>
  <si>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</si>
  <si>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</si>
  <si>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</si>
  <si>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</si>
  <si>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</si>
  <si>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</si>
  <si>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</si>
  <si>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</si>
  <si>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</si>
  <si>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</si>
  <si>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</si>
  <si>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</si>
  <si>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</si>
  <si>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</si>
  <si>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</si>
  <si>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</si>
  <si>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</si>
  <si>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</si>
  <si>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</si>
  <si>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</si>
  <si>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</si>
  <si>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</si>
  <si>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</si>
  <si>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</si>
  <si>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</si>
  <si>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</si>
  <si>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</si>
  <si>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</si>
  <si>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</si>
  <si>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</si>
  <si>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</si>
  <si>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</si>
  <si>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</si>
  <si>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</si>
  <si>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</si>
  <si>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</si>
  <si>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</si>
  <si>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</si>
  <si>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</si>
  <si>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</si>
  <si>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</si>
  <si>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</si>
  <si>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</si>
  <si>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</si>
  <si>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</si>
  <si>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</si>
  <si>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</si>
  <si>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</si>
  <si>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</si>
  <si>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</si>
  <si>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</si>
  <si>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</si>
  <si>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</si>
  <si>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</si>
  <si>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</si>
  <si>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</si>
  <si>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</si>
  <si>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</si>
  <si>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</si>
  <si>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</si>
  <si>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</si>
  <si>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</si>
  <si>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</si>
  <si>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</si>
  <si>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</si>
  <si>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</si>
  <si>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</si>
  <si>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</si>
  <si>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</si>
  <si>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</si>
  <si>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</si>
  <si>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</si>
  <si>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</si>
  <si>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</si>
  <si>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</si>
  <si>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</si>
  <si>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</si>
  <si>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</si>
  <si>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</si>
  <si>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</si>
  <si>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</si>
  <si>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</si>
  <si>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</si>
  <si>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</si>
  <si>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</si>
  <si>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</si>
  <si>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</si>
  <si>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</si>
  <si>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</si>
  <si>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</si>
  <si>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</si>
  <si>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</si>
  <si>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</si>
  <si>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</si>
  <si>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</si>
  <si>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</si>
  <si>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</si>
  <si>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</si>
  <si>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</si>
  <si>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</si>
  <si>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</si>
  <si>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</si>
  <si>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</si>
  <si>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</si>
  <si>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</si>
  <si>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</si>
  <si>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</si>
  <si>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</si>
  <si>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</si>
  <si>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</si>
  <si>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</si>
  <si>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</si>
  <si>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</si>
  <si>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</si>
  <si>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</si>
  <si>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</si>
  <si>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</si>
  <si>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</si>
  <si>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</si>
  <si>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</si>
  <si>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</si>
  <si>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</si>
  <si>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</si>
  <si>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</si>
  <si>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</si>
  <si>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</si>
  <si>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</si>
  <si>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</si>
  <si>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</si>
  <si>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</si>
  <si>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</si>
  <si>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</si>
  <si>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</si>
  <si>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</si>
  <si>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</si>
  <si>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</si>
  <si>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</si>
  <si>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</si>
  <si>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</si>
  <si>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</si>
  <si>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</si>
  <si>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</si>
  <si>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</si>
  <si>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</si>
  <si>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</si>
  <si>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</si>
  <si>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</si>
  <si>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</si>
  <si>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</si>
  <si>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</si>
  <si>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</si>
  <si>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</si>
  <si>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</si>
  <si>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</si>
  <si>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</si>
  <si>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</si>
  <si>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</si>
  <si>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</si>
  <si>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</si>
  <si>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</si>
  <si>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</si>
  <si>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</si>
  <si>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</si>
  <si>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</si>
  <si>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</si>
  <si>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</si>
  <si>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</si>
  <si>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</si>
  <si>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</si>
  <si>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</si>
  <si>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</si>
  <si>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</si>
  <si>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</si>
  <si>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</si>
  <si>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</si>
  <si>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</si>
  <si>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</si>
  <si>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</si>
  <si>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</si>
  <si>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</si>
  <si>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</si>
  <si>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</si>
  <si>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</si>
  <si>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</si>
  <si>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</si>
  <si>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</si>
  <si>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</si>
  <si>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</si>
  <si>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</si>
  <si>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</si>
  <si>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</si>
  <si>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</si>
  <si>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</si>
  <si>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</si>
  <si>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</si>
  <si>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</si>
  <si>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</si>
  <si>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</si>
  <si>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</si>
  <si>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</si>
  <si>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</si>
  <si>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</si>
  <si>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</si>
  <si>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</si>
  <si>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</si>
  <si>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</si>
  <si>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</si>
  <si>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</si>
  <si>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</si>
  <si>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</si>
  <si>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</si>
  <si>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</si>
  <si>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</si>
  <si>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</si>
  <si>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</si>
  <si>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</si>
  <si>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</si>
  <si>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</si>
  <si>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</si>
  <si>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</si>
  <si>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</si>
  <si>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</si>
  <si>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</si>
  <si>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</si>
  <si>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</si>
  <si>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</si>
  <si>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</si>
  <si>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</si>
  <si>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</si>
  <si>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</si>
  <si>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</si>
  <si>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</si>
  <si>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</si>
  <si>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</si>
  <si>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</si>
  <si>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</si>
  <si>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</si>
  <si>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</si>
  <si>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</si>
  <si>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</si>
  <si>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</si>
  <si>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</si>
  <si>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</si>
  <si>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</si>
  <si>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</si>
  <si>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</si>
  <si>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</si>
  <si>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</si>
  <si>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</si>
  <si>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</si>
  <si>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</si>
  <si>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</si>
  <si>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</si>
  <si>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</si>
  <si>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</si>
  <si>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</si>
  <si>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</si>
  <si>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</si>
  <si>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</si>
  <si>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</si>
  <si>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</si>
  <si>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</si>
  <si>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</si>
  <si>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</si>
  <si>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</si>
  <si>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</si>
  <si>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</si>
  <si>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</si>
  <si>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</si>
  <si>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</si>
  <si>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</si>
  <si>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</si>
  <si>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</si>
  <si>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</si>
  <si>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</si>
  <si>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</si>
  <si>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</si>
  <si>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</si>
  <si>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</si>
  <si>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</si>
  <si>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</si>
  <si>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</si>
  <si>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</si>
  <si>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</si>
  <si>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</si>
  <si>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</si>
  <si>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</si>
  <si>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</si>
  <si>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</si>
  <si>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</si>
  <si>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</si>
  <si>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</si>
  <si>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</si>
  <si>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</si>
  <si>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</si>
  <si>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</si>
  <si>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</si>
  <si>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</si>
  <si>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</si>
  <si>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</si>
  <si>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</si>
  <si>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</si>
  <si>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</si>
  <si>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</si>
  <si>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</si>
  <si>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</si>
  <si>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</si>
  <si>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</si>
  <si>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</si>
  <si>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</si>
  <si>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</si>
  <si>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</si>
  <si>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</si>
  <si>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</si>
  <si>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</si>
  <si>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</si>
  <si>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</si>
  <si>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</si>
  <si>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</si>
  <si>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</si>
  <si>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</si>
  <si>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</si>
  <si>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</si>
  <si>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</si>
  <si>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</si>
  <si>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</si>
  <si>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</si>
  <si>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</si>
  <si>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</si>
  <si>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</si>
  <si>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</si>
  <si>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</si>
  <si>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</si>
  <si>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</si>
  <si>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</si>
  <si>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</si>
  <si>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</si>
  <si>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</si>
  <si>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</si>
  <si>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</si>
  <si>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</si>
  <si>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</si>
  <si>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</si>
  <si>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</si>
  <si>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</si>
  <si>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</si>
  <si>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</si>
  <si>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</si>
  <si>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</si>
  <si>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</si>
  <si>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</si>
  <si>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</si>
  <si>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</si>
  <si>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</si>
  <si>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</si>
  <si>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</si>
  <si>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</si>
  <si>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</si>
  <si>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</si>
  <si>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</si>
  <si>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</si>
  <si>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</si>
  <si>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</si>
  <si>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</si>
  <si>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</si>
  <si>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</si>
  <si>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</si>
  <si>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</si>
  <si>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</si>
  <si>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</si>
  <si>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</si>
  <si>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</si>
  <si>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</si>
  <si>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</si>
  <si>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</si>
  <si>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</si>
  <si>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</si>
  <si>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</si>
  <si>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</si>
  <si>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</si>
  <si>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</si>
  <si>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</si>
  <si>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</si>
  <si>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</si>
  <si>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</si>
  <si>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</si>
  <si>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</si>
  <si>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</si>
  <si>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</si>
  <si>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</si>
  <si>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</si>
  <si>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</si>
  <si>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</si>
  <si>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</si>
  <si>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</si>
  <si>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</si>
  <si>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</si>
  <si>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</si>
  <si>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</si>
  <si>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</si>
  <si>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</si>
  <si>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</si>
  <si>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</si>
  <si>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</si>
  <si>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</si>
  <si>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</si>
  <si>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</si>
  <si>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</si>
  <si>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</si>
  <si>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</si>
  <si>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</si>
  <si>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</si>
  <si>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</si>
  <si>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</si>
  <si>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</si>
  <si>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</si>
  <si>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</si>
  <si>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</si>
  <si>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</si>
  <si>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</si>
  <si>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</si>
  <si>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</si>
  <si>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</si>
  <si>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</si>
  <si>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</si>
  <si>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</si>
  <si>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</si>
  <si>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</si>
  <si>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</si>
  <si>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</si>
  <si>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</si>
  <si>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</si>
  <si>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</si>
  <si>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</si>
  <si>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</si>
  <si>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</si>
  <si>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</si>
  <si>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</si>
  <si>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</si>
  <si>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</si>
  <si>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</si>
  <si>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</si>
  <si>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</si>
  <si>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</si>
  <si>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</si>
  <si>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</si>
  <si>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</si>
  <si>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</si>
  <si>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</si>
  <si>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</si>
  <si>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</si>
  <si>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</si>
  <si>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</si>
  <si>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</si>
  <si>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</si>
  <si>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</si>
  <si>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</si>
  <si>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</si>
  <si>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</si>
  <si>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</si>
  <si>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</si>
  <si>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</si>
  <si>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</si>
  <si>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</si>
  <si>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</si>
  <si>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</si>
  <si>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</si>
  <si>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</si>
  <si>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</si>
  <si>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</si>
  <si>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</si>
  <si>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</si>
  <si>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</si>
  <si>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</si>
  <si>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</si>
  <si>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</si>
  <si>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</si>
  <si>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</si>
  <si>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</si>
  <si>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</si>
  <si>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</si>
  <si>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</si>
  <si>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</si>
  <si>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</si>
  <si>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</si>
  <si>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</si>
  <si>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</si>
  <si>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</si>
  <si>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</si>
  <si>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</si>
  <si>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</si>
  <si>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</si>
  <si>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</si>
  <si>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</si>
  <si>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</si>
  <si>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</si>
  <si>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</si>
  <si>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</si>
  <si>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</si>
  <si>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</si>
  <si>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</si>
  <si>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</si>
  <si>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</si>
  <si>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</si>
  <si>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</si>
  <si>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</si>
  <si>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</si>
  <si>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</si>
  <si>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</si>
  <si>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</si>
  <si>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</si>
  <si>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</si>
  <si>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</si>
  <si>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</si>
  <si>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</si>
  <si>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</si>
  <si>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</si>
  <si>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</si>
  <si>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</si>
  <si>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</si>
  <si>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</si>
  <si>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</si>
  <si>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</si>
  <si>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</si>
  <si>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</si>
  <si>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</si>
  <si>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</si>
  <si>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</si>
  <si>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</si>
  <si>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</si>
  <si>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</si>
  <si>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</si>
  <si>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</si>
  <si>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</si>
  <si>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</si>
  <si>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</si>
  <si>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</si>
  <si>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</si>
  <si>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</si>
  <si>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</si>
  <si>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</si>
  <si>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</si>
  <si>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</si>
  <si>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</si>
  <si>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</si>
  <si>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</si>
  <si>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</si>
  <si>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</si>
  <si>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</si>
  <si>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</si>
  <si>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</si>
  <si>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</si>
  <si>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</si>
  <si>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</si>
  <si>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</si>
  <si>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</si>
  <si>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</si>
  <si>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</si>
  <si>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</si>
  <si>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</si>
  <si>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</si>
  <si>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</si>
  <si>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</si>
  <si>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</si>
  <si>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</si>
  <si>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</si>
  <si>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</si>
  <si>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</si>
  <si>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</si>
  <si>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</si>
  <si>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</si>
  <si>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</si>
  <si>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</si>
  <si>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</si>
  <si>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</si>
  <si>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</si>
  <si>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</si>
  <si>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</si>
  <si>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</si>
  <si>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</si>
  <si>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</si>
  <si>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</si>
  <si>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</si>
  <si>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</si>
  <si>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</si>
  <si>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</si>
  <si>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</si>
  <si>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</si>
  <si>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</si>
  <si>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</si>
  <si>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</si>
  <si>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</si>
  <si>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</si>
  <si>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</si>
  <si>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</si>
  <si>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</si>
  <si>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</si>
  <si>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</si>
  <si>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</si>
  <si>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</si>
  <si>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</si>
  <si>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</si>
  <si>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</si>
  <si>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</si>
  <si>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</si>
  <si>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</si>
  <si>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</si>
  <si>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</si>
  <si>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</si>
  <si>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</si>
  <si>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</si>
  <si>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</si>
  <si>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</si>
  <si>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</si>
  <si>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</si>
  <si>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</si>
  <si>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</si>
  <si>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</si>
  <si>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</si>
  <si>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</si>
  <si>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</si>
  <si>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</si>
  <si>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</si>
  <si>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</si>
  <si>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</si>
  <si>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</si>
  <si>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</si>
  <si>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</si>
  <si>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</si>
  <si>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</si>
  <si>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</si>
  <si>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</si>
  <si>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</si>
  <si>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</si>
  <si>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</si>
  <si>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</si>
  <si>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</si>
  <si>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</si>
  <si>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</si>
  <si>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</si>
  <si>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</si>
  <si>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</si>
  <si>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</si>
  <si>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</si>
  <si>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</si>
  <si>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</si>
  <si>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</si>
  <si>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</si>
  <si>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</si>
  <si>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</si>
  <si>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</si>
  <si>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</si>
  <si>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</si>
  <si>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</si>
  <si>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</si>
  <si>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</si>
  <si>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</si>
  <si>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</si>
  <si>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</si>
  <si>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</si>
  <si>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</si>
  <si>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</si>
  <si>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</si>
  <si>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</si>
  <si>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</si>
  <si>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</si>
  <si>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</si>
  <si>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</si>
  <si>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</si>
  <si>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</si>
  <si>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</si>
  <si>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</si>
  <si>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</si>
  <si>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</si>
  <si>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</si>
  <si>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</si>
  <si>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</si>
  <si>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</si>
  <si>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</si>
  <si>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</si>
  <si>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</si>
  <si>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</si>
  <si>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</si>
  <si>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</si>
  <si>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</si>
  <si>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</si>
  <si>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</si>
  <si>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</si>
  <si>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</si>
  <si>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</si>
  <si>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</si>
  <si>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</si>
  <si>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</si>
  <si>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</si>
  <si>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</si>
  <si>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</si>
  <si>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</si>
  <si>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</si>
  <si>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</si>
  <si>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</si>
  <si>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</si>
  <si>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</si>
  <si>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</si>
  <si>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</si>
  <si>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</si>
  <si>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</si>
  <si>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</si>
  <si>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</si>
  <si>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</si>
  <si>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</si>
  <si>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</si>
  <si>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</si>
  <si>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</si>
  <si>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</si>
  <si>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</si>
  <si>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</si>
  <si>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</si>
  <si>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</si>
  <si>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</si>
  <si>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</si>
  <si>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</si>
  <si>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</si>
  <si>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</si>
  <si>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</si>
  <si>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</si>
  <si>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</si>
  <si>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</si>
  <si>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</si>
  <si>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</si>
  <si>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</si>
  <si>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</si>
  <si>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</si>
  <si>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</si>
  <si>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</si>
  <si>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</si>
  <si>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</si>
  <si>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</si>
  <si>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</si>
  <si>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</si>
  <si>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</si>
  <si>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</si>
  <si>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</si>
  <si>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</si>
  <si>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</si>
  <si>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</si>
  <si>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</si>
  <si>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</si>
  <si>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</si>
  <si>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</si>
  <si>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</si>
  <si>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</si>
  <si>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</si>
  <si>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</si>
  <si>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</si>
  <si>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</si>
  <si>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</si>
  <si>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</si>
  <si>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</si>
  <si>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</si>
  <si>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</si>
  <si>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</si>
  <si>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</si>
  <si>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</si>
  <si>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</si>
  <si>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</si>
  <si>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</si>
  <si>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</si>
  <si>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</si>
  <si>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</si>
  <si>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</si>
  <si>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</si>
  <si>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</si>
  <si>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</si>
  <si>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</si>
  <si>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</si>
  <si>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</si>
  <si>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</si>
  <si>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</si>
  <si>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</si>
  <si>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</si>
  <si>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</si>
  <si>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</si>
  <si>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</si>
  <si>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</si>
  <si>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</si>
  <si>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</si>
  <si>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</si>
  <si>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</si>
  <si>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</si>
  <si>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</si>
  <si>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</si>
  <si>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</si>
  <si>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</si>
  <si>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</si>
  <si>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</si>
  <si>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</si>
  <si>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</si>
  <si>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</si>
  <si>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</si>
  <si>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</si>
  <si>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</si>
  <si>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</si>
  <si>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</si>
  <si>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</si>
  <si>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</si>
  <si>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</si>
  <si>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</si>
  <si>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</si>
  <si>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</si>
  <si>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</si>
  <si>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</si>
  <si>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</si>
  <si>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</si>
  <si>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</si>
  <si>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</si>
  <si>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</si>
  <si>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</si>
  <si>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</si>
  <si>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</si>
  <si>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</si>
  <si>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</si>
  <si>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</si>
  <si>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</si>
  <si>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</si>
  <si>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</si>
  <si>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</si>
  <si>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</si>
  <si>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</si>
  <si>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</si>
  <si>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</si>
  <si>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</si>
  <si>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</si>
  <si>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</si>
  <si>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</si>
  <si>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</si>
  <si>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</si>
  <si>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</si>
  <si>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</si>
  <si>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</si>
  <si>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</si>
  <si>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</si>
  <si>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</si>
  <si>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</si>
  <si>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</si>
  <si>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</si>
  <si>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</si>
  <si>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</si>
  <si>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</si>
  <si>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</si>
  <si>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</si>
  <si>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</si>
  <si>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</si>
  <si>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</si>
  <si>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</si>
  <si>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</si>
  <si>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</si>
  <si>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</si>
  <si>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</si>
  <si>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</si>
  <si>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</si>
  <si>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</si>
  <si>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</si>
  <si>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</si>
  <si>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</si>
  <si>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</si>
  <si>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</si>
  <si>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</si>
  <si>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</si>
  <si>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</si>
  <si>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</si>
  <si>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</si>
  <si>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</si>
  <si>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</si>
  <si>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</si>
  <si>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</si>
  <si>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</si>
  <si>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</si>
  <si>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</si>
  <si>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</si>
  <si>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</si>
  <si>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</si>
  <si>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</si>
  <si>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</si>
  <si>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</si>
  <si>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</si>
  <si>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</si>
  <si>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</si>
  <si>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</si>
  <si>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</si>
  <si>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</si>
  <si>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</si>
  <si>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</si>
  <si>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</si>
  <si>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</si>
  <si>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</si>
  <si>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</si>
  <si>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</si>
  <si>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</si>
  <si>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</si>
  <si>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</si>
  <si>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</si>
  <si>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</si>
  <si>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</si>
  <si>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</si>
  <si>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</si>
  <si>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</si>
  <si>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</si>
  <si>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</si>
  <si>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</si>
  <si>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</si>
  <si>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</si>
  <si>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</si>
  <si>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</si>
  <si>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</si>
  <si>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</si>
  <si>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</si>
  <si>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</si>
  <si>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</si>
  <si>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</si>
  <si>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</si>
  <si>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</si>
  <si>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</si>
  <si>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</si>
  <si>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</si>
  <si>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</si>
  <si>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</si>
  <si>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</si>
  <si>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</si>
  <si>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</si>
  <si>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</si>
  <si>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</si>
  <si>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</si>
  <si>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</si>
  <si>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</si>
  <si>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</si>
  <si>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</si>
  <si>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</si>
  <si>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</si>
  <si>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</si>
  <si>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</si>
  <si>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</si>
  <si>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</si>
  <si>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</si>
  <si>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</si>
  <si>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</si>
  <si>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</si>
  <si>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</si>
  <si>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</si>
  <si>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</si>
  <si>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</si>
  <si>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</si>
  <si>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</si>
  <si>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</si>
  <si>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</si>
  <si>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</si>
  <si>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</si>
  <si>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</si>
  <si>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</si>
  <si>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</si>
  <si>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</si>
  <si>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</si>
  <si>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</si>
  <si>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</si>
  <si>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</si>
  <si>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</si>
  <si>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</si>
  <si>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</si>
  <si>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</si>
  <si>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</si>
  <si>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</si>
  <si>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</si>
  <si>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</si>
  <si>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</si>
  <si>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</si>
  <si>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</si>
  <si>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</si>
  <si>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</si>
  <si>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</si>
  <si>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</si>
  <si>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</si>
  <si>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</si>
  <si>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</si>
  <si>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</si>
  <si>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</si>
  <si>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</si>
  <si>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</si>
  <si>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</si>
  <si>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</si>
  <si>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</si>
  <si>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</si>
  <si>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</si>
  <si>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</si>
  <si>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</si>
  <si>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</si>
  <si>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</si>
  <si>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</si>
  <si>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</si>
  <si>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</si>
  <si>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</si>
  <si>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</si>
  <si>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</si>
  <si>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</si>
  <si>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</si>
  <si>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</si>
  <si>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</si>
  <si>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</si>
  <si>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</si>
  <si>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</si>
  <si>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</si>
  <si>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</si>
  <si>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</si>
  <si>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</si>
  <si>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</si>
  <si>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</si>
  <si>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</si>
  <si>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</si>
  <si>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</si>
  <si>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</si>
  <si>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</si>
  <si>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</si>
  <si>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</si>
  <si>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</si>
  <si>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</si>
  <si>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</si>
  <si>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</si>
  <si>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</si>
  <si>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</si>
  <si>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</si>
  <si>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</si>
  <si>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</si>
  <si>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</si>
  <si>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</si>
  <si>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</si>
  <si>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</si>
  <si>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</si>
  <si>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</si>
  <si>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</si>
  <si>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</si>
  <si>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</si>
  <si>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</si>
  <si>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</si>
  <si>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</si>
  <si>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</si>
  <si>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</si>
  <si>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</si>
  <si>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</si>
  <si>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</si>
  <si>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</si>
  <si>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</si>
  <si>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</si>
  <si>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</si>
  <si>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</si>
  <si>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</si>
  <si>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</si>
  <si>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</si>
  <si>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</si>
  <si>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</si>
  <si>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</si>
  <si>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</si>
  <si>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</si>
  <si>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</si>
  <si>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</si>
  <si>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</si>
  <si>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</si>
  <si>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</si>
  <si>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</si>
  <si>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</si>
  <si>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</si>
  <si>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</si>
  <si>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</si>
  <si>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</si>
  <si>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</si>
  <si>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</si>
  <si>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</si>
  <si>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</si>
  <si>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</si>
  <si>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</si>
  <si>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</si>
  <si>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</si>
  <si>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</si>
  <si>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</si>
  <si>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</si>
  <si>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</si>
  <si>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</si>
  <si>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</si>
  <si>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</si>
  <si>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</si>
  <si>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</si>
  <si>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</si>
  <si>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</si>
  <si>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</si>
  <si>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</si>
  <si>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</si>
  <si>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</si>
  <si>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</si>
  <si>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</si>
  <si>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</si>
  <si>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</si>
  <si>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</si>
  <si>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</si>
  <si>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</si>
  <si>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</si>
  <si>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</si>
  <si>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</si>
  <si>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</si>
  <si>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</si>
  <si>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</si>
  <si>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</si>
  <si>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</si>
  <si>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</si>
  <si>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</si>
  <si>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</si>
  <si>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</si>
  <si>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</si>
  <si>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</si>
  <si>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</si>
  <si>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</si>
  <si>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</si>
  <si>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</si>
  <si>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</si>
  <si>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</si>
  <si>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</si>
  <si>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</si>
  <si>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</si>
  <si>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</si>
  <si>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</si>
  <si>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</si>
  <si>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</si>
  <si>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</si>
  <si>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</si>
  <si>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</si>
  <si>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</si>
  <si>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</si>
  <si>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</si>
  <si>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</si>
  <si>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</si>
  <si>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</si>
  <si>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</si>
  <si>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</si>
  <si>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</si>
  <si>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</si>
  <si>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</si>
  <si>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</si>
  <si>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</si>
  <si>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</si>
  <si>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</si>
  <si>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</si>
  <si>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</si>
  <si>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</si>
  <si>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</si>
  <si>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</si>
  <si>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</si>
  <si>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</si>
  <si>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</si>
  <si>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</si>
  <si>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</si>
  <si>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</si>
  <si>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</si>
  <si>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</si>
  <si>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</si>
  <si>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</si>
  <si>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</si>
  <si>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</si>
  <si>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</si>
  <si>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</si>
  <si>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</si>
  <si>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</si>
  <si>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</si>
  <si>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</si>
  <si>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</si>
  <si>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</si>
  <si>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</si>
  <si>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</si>
  <si>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</si>
  <si>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</si>
  <si>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</si>
  <si>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</si>
  <si>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</si>
  <si>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</si>
  <si>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</si>
  <si>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</si>
  <si>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</si>
  <si>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</si>
  <si>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</si>
  <si>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</si>
  <si>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</si>
  <si>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</si>
  <si>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</si>
  <si>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</si>
  <si>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</si>
  <si>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</si>
  <si>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</si>
  <si>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</si>
  <si>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</si>
  <si>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</si>
  <si>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</si>
  <si>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</si>
  <si>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</si>
  <si>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</si>
  <si>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</si>
  <si>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</si>
  <si>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</si>
  <si>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</si>
  <si>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</si>
  <si>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</si>
  <si>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</si>
  <si>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</si>
  <si>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</si>
  <si>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</si>
  <si>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</si>
  <si>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</si>
  <si>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</si>
  <si>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</si>
  <si>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</si>
  <si>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</si>
  <si>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</si>
  <si>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</si>
  <si>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</si>
  <si>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</si>
  <si>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</si>
  <si>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</si>
  <si>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</si>
  <si>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</si>
  <si>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</si>
  <si>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</si>
  <si>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</si>
  <si>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</si>
  <si>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</si>
  <si>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</si>
  <si>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</si>
  <si>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</si>
  <si>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</si>
  <si>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</si>
  <si>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</si>
  <si>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</si>
  <si>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</si>
  <si>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</si>
  <si>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</si>
  <si>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</si>
  <si>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</si>
  <si>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</si>
  <si>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</si>
  <si>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</si>
  <si>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</si>
  <si>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</si>
  <si>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</si>
  <si>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</si>
  <si>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</si>
  <si>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</si>
  <si>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</si>
  <si>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</si>
  <si>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</si>
  <si>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</si>
  <si>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</si>
  <si>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</si>
  <si>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</si>
  <si>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</si>
  <si>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</si>
  <si>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</si>
  <si>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</si>
  <si>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</si>
  <si>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</si>
  <si>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</si>
  <si>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</si>
  <si>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</si>
  <si>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</si>
  <si>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</si>
  <si>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</si>
  <si>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</si>
  <si>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</si>
  <si>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</si>
  <si>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</si>
  <si>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</si>
  <si>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</si>
  <si>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</si>
  <si>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</si>
  <si>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</si>
  <si>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</si>
  <si>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</si>
  <si>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</si>
  <si>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</si>
  <si>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</si>
  <si>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</si>
  <si>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</si>
  <si>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</si>
  <si>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</si>
  <si>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</si>
  <si>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</si>
  <si>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</si>
  <si>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</si>
  <si>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</si>
  <si>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</si>
  <si>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</si>
  <si>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</si>
  <si>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</si>
  <si>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</si>
  <si>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</si>
  <si>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</si>
  <si>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</si>
  <si>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</si>
  <si>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</si>
  <si>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</si>
  <si>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</si>
  <si>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</si>
  <si>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</si>
  <si>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</si>
  <si>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</si>
  <si>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</si>
  <si>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</si>
  <si>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</si>
  <si>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</si>
  <si>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</si>
  <si>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</si>
  <si>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</si>
  <si>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</si>
  <si>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</si>
  <si>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</si>
  <si>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</si>
  <si>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</si>
  <si>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</si>
  <si>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</si>
  <si>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</si>
  <si>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</si>
  <si>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</si>
  <si>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</si>
  <si>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</si>
  <si>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</si>
  <si>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</si>
  <si>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</si>
  <si>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</si>
  <si>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</si>
  <si>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</si>
  <si>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</si>
  <si>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</si>
  <si>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</si>
  <si>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</si>
  <si>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</si>
  <si>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</si>
  <si>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</si>
  <si>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</si>
  <si>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</si>
  <si>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</si>
  <si>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</si>
  <si>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</si>
  <si>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</si>
  <si>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</si>
  <si>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</si>
  <si>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</si>
  <si>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</si>
  <si>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</si>
  <si>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</si>
  <si>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</si>
  <si>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</si>
  <si>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</si>
  <si>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</si>
  <si>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</si>
  <si>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</si>
  <si>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</si>
  <si>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</si>
  <si>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</si>
  <si>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</si>
  <si>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</si>
  <si>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</si>
  <si>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</si>
  <si>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</si>
  <si>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</si>
  <si>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</si>
  <si>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</si>
  <si>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</si>
  <si>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</si>
  <si>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</si>
  <si>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</si>
  <si>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</si>
  <si>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</si>
  <si>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</si>
  <si>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</si>
  <si>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</si>
  <si>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</si>
  <si>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</si>
  <si>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</si>
  <si>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</si>
  <si>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</si>
  <si>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</si>
  <si>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</si>
  <si>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</si>
  <si>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</si>
  <si>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</si>
  <si>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</si>
  <si>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</si>
  <si>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</si>
  <si>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</si>
  <si>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</si>
  <si>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</si>
  <si>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</si>
  <si>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</si>
  <si>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</si>
  <si>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</si>
  <si>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</si>
  <si>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</si>
  <si>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</si>
  <si>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</si>
  <si>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</si>
  <si>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</si>
  <si>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</si>
  <si>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</si>
  <si>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</si>
  <si>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</si>
  <si>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</si>
  <si>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</si>
  <si>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</si>
  <si>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</si>
  <si>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</si>
  <si>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</si>
  <si>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</si>
  <si>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</si>
  <si>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</si>
  <si>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</si>
  <si>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</si>
  <si>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</si>
  <si>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</si>
  <si>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</si>
  <si>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</si>
  <si>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</si>
  <si>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</si>
  <si>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</si>
  <si>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</si>
  <si>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</si>
  <si>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</si>
  <si>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</si>
  <si>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</si>
  <si>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</si>
  <si>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</si>
  <si>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</si>
  <si>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</si>
  <si>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</si>
  <si>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</si>
  <si>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</si>
  <si>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</si>
  <si>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</si>
  <si>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</si>
  <si>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</si>
  <si>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</si>
  <si>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</si>
  <si>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</si>
  <si>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</si>
  <si>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</si>
  <si>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</si>
  <si>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</si>
  <si>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</si>
  <si>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</si>
  <si>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</si>
  <si>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</si>
  <si>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</si>
  <si>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</si>
  <si>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</si>
  <si>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</si>
  <si>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</si>
  <si>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</si>
  <si>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</si>
  <si>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</si>
  <si>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</si>
  <si>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</si>
  <si>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</si>
  <si>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</si>
  <si>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</si>
  <si>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</si>
  <si>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</si>
  <si>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</si>
  <si>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</si>
  <si>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</si>
  <si>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</si>
  <si>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</si>
  <si>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</si>
  <si>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</si>
  <si>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</si>
  <si>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</si>
  <si>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</si>
  <si>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</si>
  <si>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</si>
  <si>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</si>
  <si>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</si>
  <si>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</si>
  <si>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</si>
  <si>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</si>
  <si>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</si>
  <si>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</si>
  <si>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</si>
  <si>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</si>
  <si>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</si>
  <si>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</si>
  <si>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</si>
  <si>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</si>
  <si>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</si>
  <si>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</si>
  <si>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</si>
  <si>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</si>
  <si>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</si>
  <si>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</si>
  <si>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</si>
  <si>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</si>
  <si>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</si>
  <si>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</si>
  <si>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</si>
  <si>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</si>
  <si>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</si>
  <si>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</si>
  <si>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</si>
  <si>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</si>
  <si>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</si>
  <si>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</si>
  <si>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</si>
  <si>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</si>
  <si>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</si>
  <si>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</si>
  <si>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</si>
  <si>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</si>
  <si>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</si>
  <si>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</si>
  <si>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</si>
  <si>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</si>
  <si>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</si>
  <si>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</si>
  <si>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</si>
  <si>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</si>
  <si>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</si>
  <si>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</si>
  <si>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</si>
  <si>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</si>
  <si>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</si>
  <si>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</si>
  <si>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</si>
  <si>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</si>
  <si>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</si>
  <si>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</si>
  <si>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</si>
  <si>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</si>
  <si>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</si>
  <si>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</si>
  <si>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</si>
  <si>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</si>
  <si>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</si>
  <si>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</si>
  <si>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</si>
  <si>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</si>
  <si>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</si>
  <si>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</si>
  <si>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</si>
  <si>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</si>
  <si>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</si>
  <si>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</si>
  <si>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</si>
  <si>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</si>
  <si>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</si>
  <si>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</si>
  <si>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</si>
  <si>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</si>
  <si>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</si>
  <si>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</si>
  <si>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</si>
  <si>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</si>
  <si>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</si>
  <si>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</si>
  <si>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</si>
  <si>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</si>
  <si>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</si>
  <si>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</si>
  <si>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</si>
  <si>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</si>
  <si>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</si>
  <si>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</si>
  <si>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</si>
  <si>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</si>
  <si>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</si>
  <si>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</si>
  <si>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</si>
  <si>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</si>
  <si>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</si>
  <si>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</si>
  <si>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</si>
  <si>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</si>
  <si>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</si>
  <si>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</si>
  <si>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</si>
  <si>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</si>
  <si>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</si>
  <si>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</si>
  <si>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</si>
  <si>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</si>
  <si>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</si>
  <si>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</si>
  <si>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</si>
  <si>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</si>
  <si>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</si>
  <si>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</si>
  <si>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</si>
  <si>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</si>
  <si>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</si>
  <si>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</si>
  <si>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</si>
  <si>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</si>
  <si>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</si>
  <si>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</si>
  <si>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</si>
  <si>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</si>
  <si>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</si>
  <si>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</si>
  <si>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</si>
  <si>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</si>
  <si>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</si>
  <si>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</si>
  <si>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</si>
  <si>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</si>
  <si>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</si>
  <si>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</si>
  <si>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</si>
  <si>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</si>
  <si>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</si>
  <si>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</si>
  <si>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</si>
  <si>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</si>
  <si>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</si>
  <si>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</si>
  <si>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</si>
  <si>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</si>
  <si>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</si>
  <si>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</si>
  <si>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</si>
  <si>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</si>
  <si>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</si>
  <si>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</si>
  <si>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</si>
  <si>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</si>
  <si>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</si>
  <si>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</si>
  <si>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</si>
  <si>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</si>
  <si>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</si>
  <si>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</si>
  <si>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</si>
  <si>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</si>
  <si>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</si>
  <si>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</si>
  <si>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</si>
  <si>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</si>
  <si>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</si>
  <si>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</si>
  <si>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</si>
  <si>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</si>
  <si>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</si>
  <si>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</si>
  <si>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</si>
  <si>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</si>
  <si>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</si>
  <si>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</si>
  <si>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</si>
  <si>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</si>
  <si>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</si>
  <si>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</si>
  <si>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</si>
  <si>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</si>
  <si>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</si>
  <si>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</si>
  <si>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</si>
  <si>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</si>
  <si>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</si>
  <si>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</si>
  <si>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</si>
  <si>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</si>
  <si>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</si>
  <si>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</si>
  <si>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</si>
  <si>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</si>
  <si>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</si>
  <si>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</si>
  <si>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</si>
  <si>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</si>
  <si>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</si>
  <si>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</si>
  <si>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</si>
  <si>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</si>
  <si>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</si>
  <si>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</si>
  <si>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</si>
  <si>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</si>
  <si>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</si>
  <si>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</si>
  <si>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</si>
  <si>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</si>
  <si>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</si>
  <si>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</si>
  <si>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</si>
  <si>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</si>
  <si>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</si>
  <si>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</si>
  <si>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</si>
  <si>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</si>
  <si>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</si>
  <si>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</si>
  <si>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</si>
  <si>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</si>
  <si>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</si>
  <si>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</si>
  <si>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</si>
  <si>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</si>
  <si>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</si>
  <si>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</si>
  <si>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</si>
  <si>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</si>
  <si>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</si>
  <si>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</si>
  <si>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</si>
  <si>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</si>
  <si>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</si>
  <si>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</si>
  <si>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</si>
  <si>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</si>
  <si>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</si>
  <si>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</si>
  <si>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</si>
  <si>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</si>
  <si>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</si>
  <si>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</si>
  <si>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</si>
  <si>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</si>
  <si>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</si>
  <si>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</si>
  <si>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</si>
  <si>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</si>
  <si>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</si>
  <si>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</si>
  <si>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</si>
  <si>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</si>
  <si>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</si>
  <si>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</si>
  <si>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</si>
  <si>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</si>
  <si>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</si>
  <si>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</si>
  <si>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</si>
  <si>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</si>
  <si>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</si>
  <si>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</si>
  <si>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</si>
  <si>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</si>
  <si>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</si>
  <si>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</si>
  <si>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</si>
  <si>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</si>
  <si>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</si>
  <si>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</si>
  <si>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</si>
  <si>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</si>
  <si>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</si>
  <si>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</si>
  <si>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</si>
  <si>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</si>
  <si>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</si>
  <si>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</si>
  <si>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</si>
  <si>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</si>
  <si>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</si>
  <si>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</si>
  <si>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</si>
  <si>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</si>
  <si>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</si>
  <si>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</si>
  <si>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</si>
  <si>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</si>
  <si>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</si>
  <si>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</si>
  <si>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</si>
  <si>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</si>
  <si>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</si>
  <si>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</si>
  <si>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</si>
  <si>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</si>
  <si>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</si>
  <si>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</si>
  <si>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</si>
  <si>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</si>
  <si>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</si>
  <si>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</si>
  <si>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</si>
  <si>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</si>
  <si>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</si>
  <si>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</si>
  <si>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</si>
  <si>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</si>
  <si>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</si>
  <si>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</si>
  <si>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</si>
  <si>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</si>
  <si>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</si>
  <si>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</si>
  <si>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</si>
  <si>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</si>
  <si>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</si>
  <si>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</si>
  <si>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</si>
  <si>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</si>
  <si>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</si>
  <si>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</si>
  <si>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</si>
  <si>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</si>
  <si>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</si>
  <si>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</si>
  <si>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</si>
  <si>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</si>
  <si>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</si>
  <si>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</si>
  <si>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</si>
  <si>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</si>
  <si>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</si>
  <si>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</si>
  <si>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</si>
  <si>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</si>
  <si>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</si>
  <si>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</si>
  <si>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</si>
  <si>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</si>
  <si>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</si>
  <si>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</si>
  <si>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</si>
  <si>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</si>
  <si>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</si>
  <si>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</si>
  <si>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</si>
  <si>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</si>
  <si>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</si>
  <si>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</si>
  <si>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</si>
  <si>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</si>
  <si>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</si>
  <si>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</si>
  <si>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</si>
  <si>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</si>
  <si>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</si>
  <si>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</si>
  <si>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</si>
  <si>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</si>
  <si>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</si>
  <si>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</si>
  <si>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</si>
  <si>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</si>
  <si>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</si>
  <si>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</si>
  <si>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</si>
  <si>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</si>
  <si>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</si>
  <si>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</si>
  <si>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</si>
  <si>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</si>
  <si>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</si>
  <si>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</si>
  <si>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</si>
  <si>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</si>
  <si>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</si>
  <si>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</si>
  <si>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</si>
  <si>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</si>
  <si>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</si>
  <si>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</si>
  <si>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</si>
  <si>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</si>
  <si>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</si>
  <si>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</si>
  <si>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</si>
  <si>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</si>
  <si>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</si>
  <si>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</si>
  <si>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</si>
  <si>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</si>
  <si>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</si>
  <si>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</si>
  <si>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</si>
  <si>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</si>
  <si>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</si>
  <si>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</si>
  <si>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</si>
  <si>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</si>
  <si>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</si>
  <si>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</si>
  <si>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</si>
  <si>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</si>
  <si>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</si>
  <si>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</si>
  <si>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</si>
  <si>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</si>
  <si>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</si>
  <si>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</si>
  <si>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</si>
  <si>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</si>
  <si>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</si>
  <si>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</si>
  <si>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</si>
  <si>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</si>
  <si>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</si>
  <si>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</si>
  <si>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</si>
  <si>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</si>
  <si>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</si>
  <si>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</si>
  <si>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</si>
  <si>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</si>
  <si>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</si>
  <si>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</si>
  <si>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</si>
  <si>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</si>
  <si>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</si>
  <si>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</si>
  <si>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</si>
  <si>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</si>
  <si>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</si>
  <si>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</si>
  <si>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</si>
  <si>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</si>
  <si>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</si>
  <si>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</si>
  <si>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</si>
  <si>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</si>
  <si>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</si>
  <si>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</si>
  <si>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</si>
  <si>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</si>
  <si>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</si>
  <si>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</si>
  <si>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</si>
  <si>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</si>
  <si>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</si>
  <si>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</si>
  <si>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</si>
  <si>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</si>
  <si>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</si>
  <si>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</si>
  <si>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</si>
  <si>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</si>
  <si>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</si>
  <si>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</si>
  <si>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</si>
  <si>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</si>
  <si>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</si>
  <si>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</si>
  <si>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</si>
  <si>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</si>
  <si>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</si>
  <si>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</si>
  <si>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</si>
  <si>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</si>
  <si>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</si>
  <si>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</si>
  <si>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</si>
  <si>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</si>
  <si>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</si>
  <si>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</si>
  <si>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</si>
  <si>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</si>
  <si>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</si>
  <si>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</si>
  <si>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</si>
  <si>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</si>
  <si>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</si>
  <si>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</si>
  <si>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</si>
  <si>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</si>
  <si>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</si>
  <si>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</si>
  <si>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</si>
  <si>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</si>
  <si>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</si>
  <si>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</si>
  <si>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</si>
  <si>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</si>
  <si>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</si>
  <si>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</si>
  <si>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</si>
  <si>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</si>
  <si>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</si>
  <si>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</si>
  <si>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</si>
  <si>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</si>
  <si>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</si>
  <si>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</si>
  <si>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</si>
  <si>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</si>
  <si>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</si>
  <si>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</si>
  <si>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</si>
  <si>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</si>
  <si>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</si>
  <si>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</si>
  <si>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</si>
  <si>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</si>
  <si>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</si>
  <si>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</si>
  <si>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</si>
  <si>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</si>
  <si>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</si>
  <si>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</si>
  <si>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</si>
  <si>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</si>
  <si>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</si>
  <si>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</si>
  <si>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</si>
  <si>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</si>
  <si>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</si>
  <si>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</si>
  <si>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</si>
  <si>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</si>
  <si>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</si>
  <si>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</si>
  <si>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</si>
  <si>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</si>
  <si>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</si>
  <si>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</si>
  <si>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</si>
  <si>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</si>
  <si>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</si>
  <si>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</si>
  <si>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</si>
  <si>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</si>
  <si>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</si>
  <si>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</si>
  <si>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</si>
  <si>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</si>
  <si>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</si>
  <si>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</si>
  <si>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</si>
  <si>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</si>
  <si>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</si>
  <si>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</si>
  <si>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</si>
  <si>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</si>
  <si>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</si>
  <si>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</si>
  <si>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</si>
  <si>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</si>
  <si>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</si>
  <si>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</si>
  <si>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</si>
  <si>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</si>
  <si>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</si>
  <si>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</si>
  <si>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</si>
  <si>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</si>
  <si>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</si>
  <si>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</si>
  <si>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</si>
  <si>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</si>
  <si>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</si>
  <si>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</si>
  <si>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</si>
  <si>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</si>
  <si>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</si>
  <si>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</si>
  <si>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</si>
  <si>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</si>
  <si>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</si>
  <si>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</si>
  <si>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</si>
  <si>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</si>
  <si>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</si>
  <si>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</si>
  <si>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</si>
  <si>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</si>
  <si>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</si>
  <si>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</si>
  <si>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</si>
  <si>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</si>
  <si>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</si>
  <si>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</si>
  <si>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</si>
  <si>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</si>
  <si>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</si>
  <si>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</si>
  <si>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</si>
  <si>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</si>
  <si>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</si>
  <si>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</si>
  <si>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</si>
  <si>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</si>
  <si>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</si>
  <si>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</si>
  <si>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</si>
  <si>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</si>
  <si>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</si>
  <si>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</si>
  <si>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</si>
  <si>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</si>
  <si>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</si>
  <si>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</si>
  <si>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</si>
  <si>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</si>
  <si>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</si>
  <si>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</si>
  <si>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</si>
  <si>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</si>
  <si>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</si>
  <si>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</si>
  <si>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</si>
  <si>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</si>
  <si>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</si>
  <si>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</si>
  <si>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</si>
  <si>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</si>
  <si>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</si>
  <si>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</si>
  <si>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</si>
  <si>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</si>
  <si>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</si>
  <si>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</si>
  <si>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</si>
  <si>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</si>
  <si>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</si>
  <si>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</si>
  <si>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</si>
  <si>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</si>
  <si>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</si>
  <si>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</si>
  <si>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</si>
  <si>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</si>
  <si>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</si>
  <si>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</si>
  <si>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</si>
  <si>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</si>
  <si>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</si>
  <si>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</si>
  <si>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</si>
  <si>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</si>
  <si>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</si>
  <si>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</si>
  <si>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</si>
  <si>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</si>
  <si>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</si>
  <si>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</si>
  <si>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</si>
  <si>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</si>
  <si>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</si>
  <si>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</si>
  <si>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</si>
  <si>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</si>
  <si>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</si>
  <si>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</si>
  <si>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</si>
  <si>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</si>
  <si>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</si>
  <si>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</si>
  <si>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</si>
  <si>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</si>
  <si>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</si>
  <si>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</si>
  <si>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</si>
  <si>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</si>
  <si>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</si>
  <si>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</si>
  <si>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</si>
  <si>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</si>
  <si>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</si>
  <si>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</si>
  <si>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</si>
  <si>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</si>
  <si>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</si>
  <si>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</si>
  <si>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</si>
  <si>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</si>
  <si>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</si>
  <si>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</si>
  <si>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</si>
  <si>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</si>
  <si>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</si>
  <si>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</si>
  <si>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</si>
  <si>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</si>
  <si>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</si>
  <si>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</si>
  <si>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</si>
  <si>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</si>
  <si>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</si>
  <si>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</si>
  <si>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</si>
  <si>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</si>
  <si>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</si>
  <si>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</si>
  <si>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</si>
  <si>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</si>
  <si>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</si>
  <si>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</si>
  <si>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</si>
  <si>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</si>
  <si>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</si>
  <si>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</si>
  <si>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</si>
  <si>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</si>
  <si>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</si>
  <si>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</si>
  <si>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</si>
  <si>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</si>
  <si>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</si>
  <si>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</si>
  <si>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</si>
  <si>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</si>
  <si>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</si>
  <si>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</si>
  <si>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</si>
  <si>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</si>
  <si>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</si>
  <si>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</si>
  <si>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</si>
  <si>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</si>
  <si>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</si>
  <si>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</si>
  <si>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</si>
  <si>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</si>
  <si>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</si>
  <si>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</si>
  <si>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</si>
  <si>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</si>
  <si>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</si>
  <si>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</si>
  <si>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</si>
  <si>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</si>
  <si>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</si>
  <si>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</si>
  <si>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</si>
  <si>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</si>
  <si>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</si>
  <si>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</si>
  <si>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</si>
  <si>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</si>
  <si>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</si>
  <si>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</si>
  <si>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</si>
  <si>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</si>
  <si>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</si>
  <si>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</si>
  <si>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</si>
  <si>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</si>
  <si>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</si>
  <si>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</si>
  <si>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</si>
  <si>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</si>
  <si>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</si>
  <si>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</si>
  <si>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</si>
  <si>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</si>
  <si>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</si>
  <si>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</si>
  <si>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</si>
  <si>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</si>
  <si>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</si>
  <si>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</si>
  <si>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</si>
  <si>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</si>
  <si>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</si>
  <si>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</si>
  <si>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</si>
  <si>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</si>
  <si>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</si>
  <si>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</si>
  <si>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</si>
  <si>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</si>
  <si>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</si>
  <si>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</si>
  <si>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</si>
  <si>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</si>
  <si>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</si>
  <si>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</si>
  <si>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</si>
  <si>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</si>
  <si>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</si>
  <si>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</si>
  <si>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</si>
  <si>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</si>
  <si>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</si>
  <si>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</si>
  <si>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</si>
  <si>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</si>
  <si>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</si>
  <si>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</si>
  <si>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</si>
  <si>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</si>
  <si>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</si>
  <si>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</si>
  <si>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</si>
  <si>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</si>
  <si>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</si>
  <si>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</si>
  <si>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</si>
  <si>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</si>
  <si>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</si>
  <si>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</si>
  <si>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</si>
  <si>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</si>
  <si>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</si>
  <si>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</si>
  <si>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</si>
  <si>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</si>
  <si>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</si>
  <si>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</si>
  <si>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</si>
  <si>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</si>
  <si>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</si>
  <si>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</si>
  <si>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</si>
  <si>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</si>
  <si>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</si>
  <si>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</si>
  <si>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</si>
  <si>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</si>
  <si>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</si>
  <si>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</si>
  <si>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</si>
  <si>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</si>
  <si>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</si>
  <si>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</si>
  <si>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</si>
  <si>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</si>
  <si>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</si>
  <si>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</si>
  <si>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</si>
  <si>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</si>
  <si>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</si>
  <si>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</si>
  <si>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</si>
  <si>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</si>
  <si>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</si>
  <si>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</si>
  <si>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</si>
  <si>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</si>
  <si>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</si>
  <si>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</si>
  <si>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</si>
  <si>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</si>
  <si>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</si>
  <si>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</si>
  <si>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</si>
  <si>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</si>
  <si>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</si>
  <si>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</si>
  <si>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</si>
  <si>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</si>
  <si>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</si>
  <si>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</si>
  <si>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</si>
  <si>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</si>
  <si>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</si>
  <si>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</si>
  <si>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</si>
  <si>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</si>
  <si>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</si>
  <si>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</si>
  <si>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</si>
  <si>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</si>
  <si>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</si>
  <si>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</si>
  <si>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</si>
  <si>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</si>
  <si>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</si>
  <si>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</si>
  <si>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</si>
  <si>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</si>
  <si>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</si>
  <si>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</si>
  <si>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</si>
  <si>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</si>
  <si>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</si>
  <si>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</si>
  <si>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</si>
  <si>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</si>
  <si>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</si>
  <si>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</si>
  <si>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</si>
  <si>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</si>
  <si>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</si>
  <si>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</si>
  <si>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</si>
  <si>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</si>
  <si>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</si>
  <si>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</si>
  <si>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</si>
  <si>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</si>
  <si>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</si>
  <si>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</si>
  <si>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</si>
  <si>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</si>
  <si>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</si>
  <si>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</si>
  <si>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</si>
  <si>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</si>
  <si>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</si>
  <si>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</si>
  <si>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</si>
  <si>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</si>
  <si>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</si>
  <si>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</si>
  <si>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</si>
  <si>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</si>
  <si>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</si>
  <si>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</si>
  <si>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</si>
  <si>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</si>
  <si>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</si>
  <si>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</si>
  <si>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</si>
  <si>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</si>
  <si>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</si>
  <si>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</si>
  <si>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</si>
  <si>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</si>
  <si>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</si>
  <si>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</si>
  <si>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</si>
  <si>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</si>
  <si>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</si>
  <si>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</si>
  <si>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</si>
  <si>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</si>
  <si>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</si>
  <si>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</si>
  <si>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</si>
  <si>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</si>
  <si>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</si>
  <si>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</si>
  <si>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</si>
  <si>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</si>
  <si>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</si>
  <si>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</si>
  <si>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</si>
  <si>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</si>
  <si>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</si>
  <si>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</si>
  <si>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</si>
  <si>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</si>
  <si>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</si>
  <si>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</si>
  <si>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</si>
  <si>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</si>
  <si>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</si>
  <si>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</si>
  <si>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</si>
  <si>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</si>
  <si>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</si>
  <si>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</si>
  <si>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</si>
  <si>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</si>
  <si>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</si>
  <si>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</si>
  <si>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</si>
  <si>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</si>
  <si>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</si>
  <si>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</si>
  <si>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</si>
  <si>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</si>
  <si>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</si>
  <si>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</si>
  <si>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</si>
  <si>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</si>
  <si>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</si>
  <si>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</si>
  <si>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</si>
  <si>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</si>
  <si>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</si>
  <si>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</si>
  <si>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</si>
  <si>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</si>
  <si>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</si>
  <si>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</si>
  <si>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</si>
  <si>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</si>
  <si>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</si>
  <si>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</si>
  <si>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</si>
  <si>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</si>
  <si>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</si>
  <si>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</si>
  <si>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</si>
  <si>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</si>
  <si>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</si>
  <si>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</si>
  <si>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</si>
  <si>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</si>
  <si>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</si>
  <si>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</si>
  <si>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</si>
  <si>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</si>
  <si>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</si>
  <si>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</si>
  <si>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</si>
  <si>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</si>
  <si>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</si>
  <si>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</si>
  <si>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</si>
  <si>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</si>
  <si>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</si>
  <si>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</si>
  <si>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</si>
  <si>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</si>
  <si>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</si>
  <si>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</si>
  <si>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</si>
  <si>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</si>
  <si>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</si>
  <si>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</si>
  <si>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</si>
  <si>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</si>
  <si>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</si>
  <si>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</si>
  <si>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</si>
  <si>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</si>
  <si>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</si>
  <si>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</si>
  <si>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</si>
  <si>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</si>
  <si>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</si>
  <si>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</si>
  <si>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</si>
  <si>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</si>
  <si>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</si>
  <si>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</si>
  <si>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</si>
  <si>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</si>
  <si>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</si>
  <si>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</si>
  <si>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</si>
  <si>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</si>
  <si>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</si>
  <si>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</si>
  <si>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</si>
  <si>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</si>
  <si>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</si>
  <si>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</si>
  <si>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</si>
  <si>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</si>
  <si>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</si>
  <si>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</si>
  <si>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</si>
  <si>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</si>
  <si>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</si>
  <si>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</si>
  <si>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</si>
  <si>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</si>
  <si>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</si>
  <si>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</si>
  <si>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</si>
  <si>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</si>
  <si>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</si>
  <si>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</si>
  <si>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</si>
  <si>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</si>
  <si>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</si>
  <si>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</si>
  <si>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</si>
  <si>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</si>
  <si>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</si>
  <si>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</si>
  <si>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</si>
  <si>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</si>
  <si>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</si>
  <si>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</si>
  <si>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</si>
  <si>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</si>
  <si>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</si>
  <si>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</si>
  <si>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</si>
  <si>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</si>
  <si>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</si>
  <si>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</si>
  <si>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</si>
  <si>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</si>
  <si>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</si>
  <si>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</si>
  <si>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</si>
  <si>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</si>
  <si>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</si>
  <si>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</si>
  <si>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</si>
  <si>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</si>
  <si>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</si>
  <si>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</si>
  <si>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</si>
  <si>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</si>
  <si>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</si>
  <si>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</si>
  <si>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</si>
  <si>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</si>
  <si>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</si>
  <si>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</si>
  <si>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</si>
  <si>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</si>
  <si>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</si>
  <si>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</si>
  <si>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</si>
  <si>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</si>
  <si>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</si>
  <si>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</si>
  <si>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</si>
  <si>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</si>
  <si>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</si>
  <si>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</si>
  <si>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</si>
  <si>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</si>
  <si>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</si>
  <si>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</si>
  <si>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</si>
  <si>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</si>
  <si>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</si>
  <si>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</si>
  <si>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</si>
  <si>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</si>
  <si>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</si>
  <si>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</si>
  <si>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</si>
  <si>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</si>
  <si>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</si>
  <si>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</si>
  <si>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</si>
  <si>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</si>
  <si>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</si>
  <si>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</si>
  <si>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</si>
  <si>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</si>
  <si>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</si>
  <si>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</si>
  <si>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</si>
  <si>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</si>
  <si>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</si>
  <si>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</si>
  <si>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</si>
  <si>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</si>
  <si>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</si>
  <si>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</si>
  <si>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</si>
  <si>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</si>
  <si>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</si>
  <si>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</si>
  <si>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</si>
  <si>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</si>
  <si>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</si>
  <si>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</si>
  <si>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</si>
  <si>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</si>
  <si>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</si>
  <si>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</si>
  <si>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</si>
  <si>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</si>
  <si>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</si>
  <si>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</si>
  <si>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</si>
  <si>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</si>
  <si>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</si>
  <si>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</si>
  <si>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</si>
  <si>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</si>
  <si>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</si>
  <si>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</si>
  <si>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</si>
  <si>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</si>
  <si>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</si>
  <si>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</si>
  <si>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</si>
  <si>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</si>
  <si>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</si>
  <si>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</si>
  <si>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</si>
  <si>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</si>
  <si>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</si>
  <si>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</si>
  <si>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</si>
  <si>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</si>
  <si>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</si>
  <si>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</si>
  <si>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</si>
  <si>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</si>
  <si>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</si>
  <si>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</si>
  <si>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</si>
  <si>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</si>
  <si>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</si>
  <si>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</si>
  <si>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</si>
  <si>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</si>
  <si>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</si>
  <si>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</si>
  <si>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</si>
  <si>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</si>
  <si>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</si>
  <si>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</si>
  <si>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</si>
  <si>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</si>
  <si>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</si>
  <si>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</si>
  <si>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</si>
  <si>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</si>
  <si>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</si>
  <si>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</si>
  <si>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</si>
  <si>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</si>
  <si>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</si>
  <si>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</si>
  <si>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</si>
  <si>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</si>
  <si>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</si>
  <si>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</si>
  <si>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</si>
  <si>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</si>
  <si>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</si>
  <si>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</si>
  <si>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</si>
  <si>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</si>
  <si>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</si>
  <si>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</si>
  <si>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</si>
  <si>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</si>
  <si>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</si>
  <si>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</si>
  <si>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</si>
  <si>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</si>
  <si>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</si>
  <si>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</si>
  <si>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</si>
  <si>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</si>
  <si>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</si>
  <si>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</si>
  <si>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</si>
  <si>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</si>
  <si>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</si>
  <si>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</si>
  <si>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</si>
  <si>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</si>
  <si>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</si>
  <si>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</si>
  <si>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</si>
  <si>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</si>
  <si>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</si>
  <si>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</si>
  <si>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</si>
  <si>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</si>
  <si>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</si>
  <si>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</si>
  <si>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</si>
  <si>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</si>
  <si>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</si>
  <si>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</si>
  <si>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</si>
  <si>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</si>
  <si>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</si>
  <si>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</si>
  <si>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</si>
  <si>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</si>
  <si>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</si>
  <si>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</si>
  <si>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</si>
  <si>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</si>
  <si>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</si>
  <si>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</si>
  <si>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</si>
  <si>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</si>
  <si>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</si>
  <si>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</si>
  <si>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</si>
  <si>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</si>
  <si>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</si>
  <si>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</si>
  <si>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</si>
  <si>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</si>
  <si>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</si>
  <si>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</si>
  <si>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</si>
  <si>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</si>
  <si>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</si>
  <si>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</si>
  <si>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</si>
  <si>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</si>
  <si>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</si>
  <si>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</si>
  <si>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</si>
  <si>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</si>
  <si>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</si>
  <si>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</si>
  <si>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</si>
  <si>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</si>
  <si>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</si>
  <si>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</si>
  <si>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</si>
  <si>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</si>
  <si>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</si>
  <si>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</si>
  <si>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</si>
  <si>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</si>
  <si>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</si>
  <si>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</si>
  <si>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</si>
  <si>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</si>
  <si>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</si>
  <si>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</si>
  <si>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</si>
  <si>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</si>
  <si>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</si>
  <si>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</si>
  <si>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</si>
  <si>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</si>
  <si>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</si>
  <si>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</si>
  <si>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</si>
  <si>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</si>
  <si>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</si>
  <si>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</si>
  <si>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</si>
  <si>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</si>
  <si>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</si>
  <si>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</si>
  <si>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</si>
  <si>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</si>
  <si>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</si>
  <si>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</si>
  <si>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</si>
  <si>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</si>
  <si>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</si>
  <si>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</si>
  <si>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</si>
  <si>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</si>
  <si>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</si>
  <si>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</si>
  <si>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</si>
  <si>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</si>
  <si>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</si>
  <si>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</si>
  <si>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</si>
  <si>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</si>
  <si>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</si>
  <si>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</si>
  <si>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</si>
  <si>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</si>
  <si>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</si>
  <si>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</si>
  <si>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</si>
  <si>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</si>
  <si>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</si>
  <si>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</si>
  <si>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</si>
  <si>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</si>
  <si>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</si>
  <si>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</si>
  <si>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</si>
  <si>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</si>
  <si>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</si>
  <si>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</si>
  <si>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</si>
  <si>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</si>
  <si>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</si>
  <si>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</si>
  <si>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</si>
  <si>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</si>
  <si>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</si>
  <si>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</si>
  <si>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</si>
  <si>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</si>
  <si>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</si>
  <si>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</si>
  <si>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</si>
  <si>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</si>
  <si>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</si>
  <si>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</si>
  <si>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</si>
  <si>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</si>
  <si>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</si>
  <si>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</si>
  <si>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</si>
  <si>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</si>
  <si>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</si>
  <si>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</si>
  <si>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</si>
  <si>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</si>
  <si>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</si>
  <si>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</si>
  <si>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</si>
  <si>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</si>
  <si>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</si>
  <si>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</si>
  <si>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</si>
  <si>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</si>
  <si>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</si>
  <si>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</si>
  <si>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</si>
  <si>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</si>
  <si>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</si>
  <si>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</si>
  <si>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</si>
  <si>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</si>
  <si>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</si>
  <si>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</si>
  <si>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</si>
  <si>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</si>
  <si>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</si>
  <si>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</si>
  <si>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</si>
  <si>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</si>
  <si>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</si>
  <si>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</si>
  <si>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</si>
  <si>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</si>
  <si>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</si>
  <si>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</si>
  <si>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</si>
  <si>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</si>
  <si>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</si>
  <si>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</si>
  <si>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</si>
  <si>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</si>
  <si>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</si>
  <si>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</si>
  <si>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</si>
  <si>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</si>
  <si>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</si>
  <si>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</si>
  <si>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</si>
  <si>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</si>
  <si>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</si>
  <si>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</si>
  <si>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</si>
  <si>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</si>
  <si>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</si>
  <si>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</si>
  <si>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</si>
  <si>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</si>
  <si>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</si>
  <si>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</si>
  <si>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</si>
  <si>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</si>
  <si>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</si>
  <si>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</si>
  <si>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</si>
  <si>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</si>
  <si>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</si>
  <si>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</si>
  <si>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</si>
  <si>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</si>
  <si>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</si>
  <si>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</si>
  <si>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</si>
  <si>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</si>
  <si>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</si>
  <si>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</si>
  <si>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</si>
  <si>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</si>
  <si>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</si>
  <si>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</si>
  <si>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</si>
  <si>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</si>
  <si>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</si>
  <si>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</si>
  <si>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</si>
  <si>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</si>
  <si>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</si>
  <si>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</si>
  <si>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</si>
  <si>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</si>
  <si>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</si>
  <si>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</si>
  <si>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</si>
  <si>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</si>
  <si>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</si>
  <si>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</si>
  <si>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</si>
  <si>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</si>
  <si>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</si>
  <si>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</si>
  <si>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</si>
  <si>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</si>
  <si>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</si>
  <si>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</si>
  <si>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</si>
  <si>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</si>
  <si>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</si>
  <si>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</si>
  <si>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</si>
  <si>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</si>
  <si>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</si>
  <si>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</si>
  <si>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</si>
  <si>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</si>
  <si>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</si>
  <si>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</si>
  <si>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</si>
  <si>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</si>
  <si>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</si>
  <si>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</si>
  <si>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</si>
  <si>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</si>
  <si>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</si>
  <si>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</si>
  <si>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</si>
  <si>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</si>
  <si>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</si>
  <si>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</si>
  <si>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</si>
  <si>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</si>
  <si>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</si>
  <si>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</si>
  <si>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</si>
  <si>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</si>
  <si>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</si>
  <si>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</si>
  <si>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</si>
  <si>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</si>
  <si>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</si>
  <si>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</si>
  <si>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</si>
  <si>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</si>
  <si>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</si>
  <si>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</si>
  <si>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</si>
  <si>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</si>
  <si>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</si>
  <si>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</si>
  <si>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</si>
  <si>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</si>
  <si>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</si>
  <si>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</si>
  <si>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</si>
  <si>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</si>
  <si>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</si>
  <si>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</si>
  <si>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</si>
  <si>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</si>
  <si>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</si>
  <si>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</si>
  <si>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</si>
  <si>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</si>
  <si>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</si>
  <si>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</si>
  <si>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</si>
  <si>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</si>
  <si>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</si>
  <si>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</si>
  <si>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</si>
  <si>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</si>
  <si>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</si>
  <si>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</si>
  <si>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</si>
  <si>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</si>
  <si>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</si>
  <si>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</si>
  <si>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</si>
  <si>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</si>
  <si>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</si>
  <si>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</si>
  <si>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</si>
  <si>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</si>
  <si>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</si>
  <si>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</si>
  <si>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</si>
  <si>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</si>
  <si>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</si>
  <si>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</si>
  <si>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</si>
  <si>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</si>
  <si>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</si>
  <si>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</si>
  <si>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</si>
  <si>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</si>
  <si>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</si>
  <si>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</si>
  <si>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</si>
  <si>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</si>
  <si>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</si>
  <si>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</si>
  <si>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</si>
  <si>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</si>
  <si>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</si>
  <si>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</si>
  <si>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</si>
  <si>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</si>
  <si>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</si>
  <si>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</si>
  <si>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</si>
  <si>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</si>
  <si>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</si>
  <si>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</si>
  <si>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</si>
  <si>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</si>
  <si>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</si>
  <si>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</si>
  <si>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</si>
  <si>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</si>
  <si>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</si>
  <si>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</si>
  <si>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</si>
  <si>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</si>
  <si>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</si>
  <si>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</si>
  <si>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</si>
  <si>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</si>
  <si>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</si>
  <si>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</si>
  <si>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</si>
  <si>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</si>
  <si>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</si>
  <si>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</si>
  <si>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</si>
  <si>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</si>
  <si>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</si>
  <si>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</si>
  <si>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</si>
  <si>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</si>
  <si>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</si>
  <si>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</si>
  <si>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</si>
  <si>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</si>
  <si>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</si>
  <si>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</si>
  <si>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</si>
  <si>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</si>
  <si>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</si>
  <si>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</si>
  <si>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</si>
  <si>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</si>
  <si>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</si>
  <si>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</si>
  <si>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</si>
  <si>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</si>
  <si>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</si>
  <si>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</si>
  <si>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</si>
  <si>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</si>
  <si>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</si>
  <si>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</si>
  <si>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</si>
  <si>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</si>
  <si>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</si>
  <si>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</si>
  <si>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</si>
  <si>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</si>
  <si>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</si>
  <si>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</si>
  <si>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</si>
  <si>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</si>
  <si>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</si>
  <si>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</si>
  <si>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</si>
  <si>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</si>
  <si>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</si>
  <si>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</si>
  <si>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</si>
  <si>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</si>
  <si>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</si>
  <si>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</si>
  <si>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</si>
  <si>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</si>
  <si>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</si>
  <si>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</si>
  <si>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</si>
  <si>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</si>
  <si>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</si>
  <si>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</si>
  <si>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</si>
  <si>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</si>
  <si>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</si>
  <si>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</si>
  <si>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</si>
  <si>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</si>
  <si>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</si>
  <si>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</si>
  <si>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</si>
  <si>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</si>
  <si>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</si>
  <si>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</si>
  <si>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</si>
  <si>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</si>
  <si>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</si>
  <si>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</si>
  <si>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</si>
  <si>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</si>
  <si>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</si>
  <si>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</si>
  <si>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</si>
  <si>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</si>
  <si>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</si>
  <si>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</si>
  <si>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</si>
  <si>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</si>
  <si>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</si>
  <si>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</si>
  <si>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</si>
  <si>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</si>
  <si>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</si>
  <si>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</si>
  <si>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</si>
  <si>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</si>
  <si>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</si>
  <si>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</si>
  <si>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</si>
  <si>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</si>
  <si>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</si>
  <si>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</si>
  <si>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</si>
  <si>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</si>
  <si>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</si>
  <si>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</si>
  <si>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</si>
  <si>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</si>
  <si>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</si>
  <si>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</si>
  <si>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</si>
  <si>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</si>
  <si>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</si>
  <si>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</si>
  <si>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</si>
  <si>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</si>
  <si>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</si>
  <si>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</si>
  <si>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</si>
  <si>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</si>
  <si>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</si>
  <si>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</si>
  <si>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</si>
  <si>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</si>
  <si>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</si>
  <si>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</si>
  <si>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</si>
  <si>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</si>
  <si>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</si>
  <si>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</si>
  <si>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</si>
  <si>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</si>
  <si>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</si>
  <si>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</si>
  <si>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</si>
  <si>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</si>
  <si>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</si>
  <si>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</si>
  <si>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</si>
  <si>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</si>
  <si>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</si>
  <si>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</si>
  <si>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</si>
  <si>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</si>
  <si>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</si>
  <si>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</si>
  <si>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</si>
  <si>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</si>
  <si>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</si>
  <si>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</si>
  <si>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</si>
  <si>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</si>
  <si>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</si>
  <si>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</si>
  <si>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</si>
  <si>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</si>
  <si>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</si>
  <si>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</si>
  <si>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</si>
  <si>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</si>
  <si>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</si>
  <si>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</si>
  <si>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</si>
  <si>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</si>
  <si>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</si>
  <si>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</si>
  <si>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</si>
  <si>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</si>
  <si>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</si>
  <si>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</si>
  <si>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</si>
  <si>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</si>
  <si>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</si>
  <si>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</si>
  <si>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</si>
  <si>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</si>
  <si>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</si>
  <si>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</si>
  <si>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</si>
  <si>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</si>
  <si>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</si>
  <si>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</si>
  <si>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</si>
  <si>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</si>
  <si>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</si>
  <si>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</si>
  <si>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</si>
  <si>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</si>
  <si>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</si>
  <si>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</si>
  <si>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</si>
  <si>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</si>
  <si>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</si>
  <si>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</si>
  <si>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</si>
  <si>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</si>
  <si>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</si>
  <si>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</si>
  <si>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</si>
  <si>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</si>
  <si>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</si>
  <si>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</si>
  <si>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</si>
  <si>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</si>
  <si>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</si>
  <si>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</si>
  <si>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</si>
  <si>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</si>
  <si>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</si>
  <si>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</si>
  <si>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</si>
  <si>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</si>
  <si>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</si>
  <si>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</si>
  <si>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</si>
  <si>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</si>
  <si>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</si>
  <si>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</si>
  <si>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</si>
  <si>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</si>
  <si>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</si>
  <si>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</si>
  <si>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</si>
  <si>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</si>
  <si>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</si>
  <si>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</si>
  <si>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</si>
  <si>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</si>
  <si>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</si>
  <si>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</si>
  <si>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</si>
  <si>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</si>
  <si>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</si>
  <si>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</si>
  <si>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</si>
  <si>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</si>
  <si>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</si>
  <si>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</si>
  <si>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</si>
  <si>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</si>
  <si>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</si>
  <si>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</si>
  <si>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</si>
  <si>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</si>
  <si>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</si>
  <si>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</si>
  <si>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</si>
  <si>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</si>
  <si>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</si>
  <si>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</si>
  <si>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</si>
  <si>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</si>
  <si>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</si>
  <si>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</si>
  <si>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</si>
  <si>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</si>
  <si>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</si>
  <si>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</si>
  <si>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</si>
  <si>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</si>
  <si>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</si>
  <si>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</si>
  <si>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</si>
  <si>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</si>
  <si>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</si>
  <si>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</si>
  <si>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</si>
  <si>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</si>
  <si>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</si>
  <si>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</si>
  <si>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</si>
  <si>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</si>
  <si>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</si>
  <si>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</si>
  <si>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</si>
  <si>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</si>
  <si>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</si>
  <si>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</si>
  <si>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</si>
  <si>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</si>
  <si>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</si>
  <si>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</si>
  <si>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</si>
  <si>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</si>
  <si>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</si>
  <si>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</si>
  <si>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</si>
  <si>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</si>
  <si>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</si>
  <si>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</si>
  <si>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</si>
  <si>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</si>
  <si>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</si>
  <si>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</si>
  <si>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</si>
  <si>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</si>
  <si>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</si>
  <si>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</si>
  <si>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</si>
  <si>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</si>
  <si>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</si>
  <si>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</si>
  <si>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</si>
  <si>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</si>
  <si>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</si>
  <si>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</si>
  <si>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</si>
  <si>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</si>
  <si>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</si>
  <si>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</si>
  <si>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</si>
  <si>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</si>
  <si>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</si>
  <si>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</si>
  <si>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</si>
  <si>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</si>
  <si>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</si>
  <si>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</si>
  <si>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</si>
  <si>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</si>
  <si>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</si>
  <si>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</si>
  <si>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</si>
  <si>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</si>
  <si>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</si>
  <si>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</si>
  <si>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</si>
  <si>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</si>
  <si>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</si>
  <si>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</si>
  <si>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</si>
  <si>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</si>
  <si>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</si>
  <si>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</si>
  <si>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</si>
  <si>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</si>
  <si>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</si>
  <si>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</si>
  <si>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</si>
  <si>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</si>
  <si>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</si>
  <si>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</si>
  <si>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</si>
  <si>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</si>
  <si>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</si>
  <si>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</si>
  <si>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</si>
  <si>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</si>
  <si>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</si>
  <si>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</si>
  <si>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</si>
  <si>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</si>
  <si>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</si>
  <si>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</si>
  <si>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</si>
  <si>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</si>
  <si>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</si>
  <si>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</si>
  <si>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</si>
  <si>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</si>
  <si>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</si>
  <si>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</si>
  <si>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</si>
  <si>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</si>
  <si>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</si>
  <si>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</si>
  <si>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</si>
  <si>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</si>
  <si>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</si>
  <si>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</si>
  <si>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</si>
  <si>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</si>
  <si>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</si>
  <si>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</si>
  <si>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</si>
  <si>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</si>
  <si>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</si>
  <si>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</si>
  <si>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</si>
  <si>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</si>
  <si>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</si>
  <si>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</si>
  <si>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</si>
  <si>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</si>
  <si>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</si>
  <si>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</si>
  <si>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</si>
  <si>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</si>
  <si>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</si>
  <si>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</si>
  <si>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</si>
  <si>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</si>
  <si>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</si>
  <si>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</si>
  <si>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</si>
  <si>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</si>
  <si>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</si>
  <si>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</si>
  <si>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</si>
  <si>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</si>
  <si>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</si>
  <si>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</si>
  <si>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</si>
  <si>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</si>
  <si>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</si>
  <si>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</si>
  <si>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</si>
  <si>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</si>
  <si>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</si>
  <si>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</si>
  <si>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</si>
  <si>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</si>
  <si>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</si>
  <si>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</si>
  <si>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</si>
  <si>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</si>
  <si>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</si>
  <si>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</si>
  <si>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</si>
  <si>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</si>
  <si>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</si>
  <si>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</si>
  <si>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</si>
  <si>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</si>
  <si>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</si>
  <si>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</si>
  <si>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</si>
  <si>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</si>
  <si>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</si>
  <si>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</si>
  <si>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</si>
  <si>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</si>
  <si>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</si>
  <si>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</si>
  <si>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</si>
  <si>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</si>
  <si>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</si>
  <si>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</si>
  <si>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</si>
  <si>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</si>
  <si>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</si>
  <si>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</si>
  <si>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</si>
  <si>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</si>
  <si>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</si>
  <si>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</si>
  <si>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</si>
  <si>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</si>
  <si>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</si>
  <si>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</si>
  <si>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</si>
  <si>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</si>
  <si>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</si>
  <si>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</si>
  <si>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</si>
  <si>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</si>
  <si>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</si>
  <si>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</si>
  <si>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</si>
  <si>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</si>
  <si>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</si>
  <si>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</si>
  <si>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</si>
  <si>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</si>
  <si>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</si>
  <si>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</si>
  <si>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</si>
  <si>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</si>
  <si>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</si>
  <si>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</si>
  <si>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</si>
  <si>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</si>
  <si>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</si>
  <si>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</si>
  <si>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</si>
  <si>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</si>
  <si>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</si>
  <si>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</si>
  <si>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</si>
  <si>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</si>
  <si>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</si>
  <si>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</si>
  <si>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</si>
  <si>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</si>
  <si>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</si>
  <si>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</si>
  <si>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</si>
  <si>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</si>
  <si>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</si>
  <si>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</si>
  <si>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</si>
  <si>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</si>
  <si>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</si>
  <si>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</si>
  <si>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</si>
  <si>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</si>
  <si>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</si>
  <si>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</si>
  <si>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</si>
  <si>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</si>
  <si>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</si>
  <si>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</si>
  <si>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</si>
  <si>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</si>
  <si>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</si>
  <si>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</si>
  <si>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</si>
  <si>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</si>
  <si>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</si>
  <si>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</si>
  <si>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</si>
  <si>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</si>
  <si>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</si>
  <si>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</si>
  <si>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</si>
  <si>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</si>
  <si>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</si>
  <si>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</si>
  <si>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</si>
  <si>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</si>
  <si>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</si>
  <si>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</si>
  <si>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</si>
  <si>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</si>
  <si>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</si>
  <si>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</si>
  <si>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</si>
  <si>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</si>
  <si>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</si>
  <si>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</si>
  <si>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</si>
  <si>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</si>
  <si>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</si>
  <si>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</si>
  <si>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</si>
  <si>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</si>
  <si>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</si>
  <si>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</si>
  <si>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</si>
  <si>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</si>
  <si>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</si>
  <si>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</si>
  <si>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</si>
  <si>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</si>
  <si>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</si>
  <si>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</si>
  <si>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</si>
  <si>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</si>
  <si>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</si>
  <si>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</si>
  <si>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</si>
  <si>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</si>
  <si>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</si>
  <si>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</si>
  <si>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</si>
  <si>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</si>
  <si>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</si>
  <si>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</si>
  <si>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</si>
  <si>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</si>
  <si>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</si>
  <si>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</si>
  <si>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</si>
  <si>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</si>
  <si>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</si>
  <si>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</si>
  <si>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</si>
  <si>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</si>
  <si>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</si>
  <si>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</si>
  <si>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</si>
  <si>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</si>
  <si>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</si>
  <si>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</si>
  <si>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</si>
  <si>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</si>
  <si>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</si>
  <si>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</si>
  <si>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</si>
  <si>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</si>
  <si>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</si>
  <si>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</si>
  <si>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</si>
  <si>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</si>
  <si>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</si>
  <si>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</si>
  <si>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</si>
  <si>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</si>
  <si>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</si>
  <si>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</si>
  <si>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</si>
  <si>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</si>
  <si>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</si>
  <si>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</si>
  <si>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</si>
  <si>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</si>
  <si>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</si>
  <si>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</si>
  <si>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</si>
  <si>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</si>
  <si>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</si>
  <si>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</si>
  <si>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</si>
  <si>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</si>
  <si>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</si>
  <si>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</si>
  <si>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</si>
  <si>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</si>
  <si>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</si>
  <si>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</si>
  <si>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</si>
  <si>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</si>
  <si>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</si>
  <si>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</si>
  <si>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</si>
  <si>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</si>
  <si>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</si>
  <si>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</si>
  <si>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</si>
  <si>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</si>
  <si>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</si>
  <si>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</si>
  <si>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</si>
  <si>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</si>
  <si>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</si>
  <si>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</si>
  <si>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</si>
  <si>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</si>
  <si>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</si>
  <si>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</si>
  <si>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</si>
  <si>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</si>
  <si>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</si>
  <si>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</si>
  <si>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</si>
  <si>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</si>
  <si>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</si>
  <si>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</si>
  <si>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</si>
  <si>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</si>
  <si>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</si>
  <si>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</si>
  <si>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</si>
  <si>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</si>
  <si>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</si>
  <si>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</si>
  <si>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</si>
  <si>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</si>
  <si>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</si>
  <si>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</si>
  <si>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</si>
  <si>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</si>
  <si>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</si>
  <si>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</si>
  <si>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</si>
  <si>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</si>
  <si>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</si>
  <si>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</si>
  <si>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</si>
  <si>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</si>
  <si>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</si>
  <si>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</si>
  <si>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</si>
  <si>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</si>
  <si>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</si>
  <si>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</si>
  <si>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</si>
  <si>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</si>
  <si>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</si>
  <si>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</si>
  <si>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</si>
  <si>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</si>
  <si>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</si>
  <si>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</si>
  <si>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</si>
  <si>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</si>
  <si>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</si>
  <si>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</si>
  <si>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</si>
  <si>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</si>
  <si>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</si>
  <si>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</si>
  <si>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</si>
  <si>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</si>
  <si>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</si>
  <si>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</si>
  <si>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</si>
  <si>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</si>
  <si>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</si>
  <si>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</si>
  <si>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</si>
  <si>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</si>
  <si>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</si>
  <si>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</si>
  <si>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</si>
  <si>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</si>
  <si>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</si>
  <si>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</si>
  <si>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</si>
  <si>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</si>
  <si>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</si>
  <si>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</si>
  <si>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</si>
  <si>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</si>
  <si>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</si>
  <si>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</si>
  <si>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</si>
  <si>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</si>
  <si>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</si>
  <si>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</si>
  <si>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</si>
  <si>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</si>
  <si>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</si>
  <si>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</si>
  <si>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</si>
  <si>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</si>
  <si>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</si>
  <si>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</si>
  <si>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</si>
  <si>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</si>
  <si>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</si>
  <si>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</si>
  <si>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</si>
  <si>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</si>
  <si>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</si>
  <si>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</si>
  <si>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</si>
  <si>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</si>
  <si>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</si>
  <si>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</si>
  <si>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</si>
  <si>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</si>
  <si>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</si>
  <si>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</si>
  <si>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</si>
  <si>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</si>
  <si>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</si>
  <si>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</si>
  <si>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</si>
  <si>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</si>
  <si>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</si>
  <si>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</si>
  <si>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</si>
  <si>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</si>
  <si>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</si>
  <si>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</si>
  <si>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</si>
  <si>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</si>
  <si>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</si>
  <si>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</si>
  <si>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</si>
  <si>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</si>
  <si>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</si>
  <si>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</si>
  <si>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</si>
  <si>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</si>
  <si>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</si>
  <si>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</si>
  <si>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</si>
  <si>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</si>
  <si>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</si>
  <si>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</si>
  <si>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</si>
  <si>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</si>
  <si>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</si>
  <si>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</si>
  <si>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</si>
  <si>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</si>
  <si>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</si>
  <si>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</si>
  <si>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</si>
  <si>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</si>
  <si>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</si>
  <si>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</si>
  <si>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</si>
  <si>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</si>
  <si>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</si>
  <si>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</si>
  <si>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</si>
  <si>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</si>
  <si>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</si>
  <si>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</si>
  <si>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</si>
  <si>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</si>
  <si>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</si>
  <si>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</si>
  <si>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</si>
  <si>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</si>
  <si>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</si>
  <si>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</si>
  <si>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</si>
  <si>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</si>
  <si>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</si>
  <si>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</si>
  <si>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</si>
  <si>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</si>
  <si>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</si>
  <si>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</si>
  <si>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</si>
  <si>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</si>
  <si>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</si>
  <si>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</si>
  <si>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</si>
  <si>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</si>
  <si>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</si>
  <si>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</si>
  <si>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</si>
  <si>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</si>
  <si>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</si>
  <si>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</si>
  <si>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</si>
  <si>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</si>
  <si>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</si>
  <si>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</si>
  <si>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</si>
  <si>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</si>
  <si>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</si>
  <si>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</si>
  <si>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</si>
  <si>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</si>
  <si>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</si>
  <si>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</si>
  <si>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</si>
  <si>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</si>
  <si>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</si>
  <si>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</si>
  <si>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</si>
  <si>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</si>
  <si>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</si>
  <si>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</si>
  <si>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</si>
  <si>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</si>
  <si>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</si>
  <si>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</si>
  <si>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</si>
  <si>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</si>
  <si>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</si>
  <si>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</si>
  <si>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</si>
  <si>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</si>
  <si>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</si>
  <si>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</si>
  <si>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</si>
  <si>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</si>
  <si>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</si>
  <si>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</si>
  <si>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</si>
  <si>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</si>
  <si>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</si>
  <si>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</si>
  <si>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</si>
  <si>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</si>
  <si>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</si>
  <si>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</si>
  <si>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</si>
  <si>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</si>
  <si>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</si>
  <si>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</si>
  <si>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</si>
  <si>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</si>
  <si>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</si>
  <si>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</si>
  <si>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</si>
  <si>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</si>
  <si>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</si>
  <si>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</si>
  <si>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</si>
  <si>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</si>
  <si>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</si>
  <si>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</si>
  <si>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</si>
  <si>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</si>
  <si>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</si>
  <si>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</si>
  <si>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</si>
  <si>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</si>
  <si>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</si>
  <si>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</si>
  <si>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</si>
  <si>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</si>
  <si>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</si>
  <si>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</si>
  <si>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</si>
  <si>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</si>
  <si>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</si>
  <si>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</si>
  <si>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</si>
  <si>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</si>
  <si>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</si>
  <si>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</si>
  <si>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</si>
  <si>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</si>
  <si>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</si>
  <si>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</si>
  <si>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</si>
  <si>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</si>
  <si>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</si>
  <si>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</si>
  <si>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</si>
  <si>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</si>
  <si>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</si>
  <si>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</si>
  <si>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</si>
  <si>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</si>
  <si>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</si>
  <si>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</si>
  <si>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</si>
  <si>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</si>
  <si>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</si>
  <si>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</si>
  <si>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</si>
  <si>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</si>
  <si>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</si>
  <si>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</si>
  <si>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</si>
  <si>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</si>
  <si>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</si>
  <si>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</si>
  <si>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</si>
  <si>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</si>
  <si>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</si>
  <si>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</si>
  <si>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</si>
  <si>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</si>
  <si>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</si>
  <si>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</si>
  <si>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</si>
  <si>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</si>
  <si>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</si>
  <si>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</si>
  <si>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</si>
  <si>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</si>
  <si>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</si>
  <si>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</si>
  <si>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</si>
  <si>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</si>
  <si>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</si>
  <si>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</si>
  <si>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</si>
  <si>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</si>
  <si>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</si>
  <si>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</si>
  <si>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</si>
  <si>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</si>
  <si>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</si>
  <si>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</si>
  <si>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</si>
  <si>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</si>
  <si>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</si>
  <si>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</si>
  <si>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</si>
  <si>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</si>
  <si>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</si>
  <si>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</si>
  <si>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</si>
  <si>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</si>
  <si>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</si>
  <si>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</si>
  <si>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</si>
  <si>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</si>
  <si>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</si>
  <si>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</si>
  <si>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</si>
  <si>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</si>
  <si>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</si>
  <si>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</si>
  <si>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</si>
  <si>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</si>
  <si>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</si>
  <si>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</si>
  <si>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</si>
  <si>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</si>
  <si>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</si>
  <si>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</si>
  <si>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</si>
  <si>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</si>
  <si>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</si>
  <si>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</si>
  <si>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</si>
  <si>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</si>
  <si>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</si>
  <si>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</si>
  <si>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</si>
  <si>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</si>
  <si>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</si>
  <si>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</si>
  <si>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</si>
  <si>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</si>
  <si>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</si>
  <si>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</si>
  <si>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</si>
  <si>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</si>
  <si>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</si>
  <si>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</si>
  <si>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</si>
  <si>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</si>
  <si>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</si>
  <si>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</si>
  <si>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</si>
  <si>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</si>
  <si>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</si>
  <si>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</si>
  <si>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</si>
  <si>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</si>
  <si>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</si>
  <si>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</si>
  <si>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</si>
  <si>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</si>
  <si>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</si>
  <si>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</si>
  <si>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</si>
  <si>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</si>
  <si>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</si>
  <si>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</si>
  <si>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</si>
  <si>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</si>
  <si>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</si>
  <si>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</si>
  <si>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</si>
  <si>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</si>
  <si>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</si>
  <si>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</si>
  <si>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</si>
  <si>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</si>
  <si>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</si>
  <si>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</si>
  <si>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</si>
  <si>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</si>
  <si>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</si>
  <si>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</si>
  <si>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</si>
  <si>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</si>
  <si>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</si>
  <si>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</si>
  <si>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</si>
  <si>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</si>
  <si>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</si>
  <si>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</si>
  <si>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</si>
  <si>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</si>
  <si>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</si>
  <si>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</si>
  <si>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</si>
  <si>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</si>
  <si>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</si>
  <si>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</si>
  <si>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</si>
  <si>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</si>
  <si>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</si>
  <si>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</si>
  <si>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</si>
  <si>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</si>
  <si>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</si>
  <si>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</si>
  <si>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</si>
  <si>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</si>
  <si>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</si>
  <si>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</si>
  <si>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</si>
  <si>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</si>
  <si>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</si>
  <si>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</si>
  <si>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</si>
  <si>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</si>
  <si>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</si>
  <si>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</si>
  <si>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</si>
  <si>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</si>
  <si>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</si>
  <si>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</si>
  <si>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</si>
  <si>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</si>
  <si>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</si>
  <si>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</si>
  <si>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</si>
  <si>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</si>
  <si>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</si>
  <si>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</si>
  <si>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</si>
  <si>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</si>
  <si>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</si>
  <si>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</si>
  <si>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</si>
  <si>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</si>
  <si>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</si>
  <si>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</si>
  <si>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</si>
  <si>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</si>
  <si>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</si>
  <si>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</si>
  <si>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</si>
  <si>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</si>
  <si>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</si>
  <si>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</si>
  <si>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</si>
  <si>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</si>
  <si>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</si>
  <si>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</si>
  <si>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</si>
  <si>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</si>
  <si>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</si>
  <si>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</si>
  <si>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</si>
  <si>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</si>
  <si>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</si>
  <si>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</si>
  <si>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</si>
  <si>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</si>
  <si>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</si>
  <si>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</si>
  <si>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</si>
  <si>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</si>
  <si>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</si>
  <si>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</si>
  <si>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</si>
  <si>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</si>
  <si>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</si>
  <si>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</si>
  <si>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</si>
  <si>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</si>
  <si>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</si>
  <si>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</si>
  <si>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</si>
  <si>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</si>
  <si>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</si>
  <si>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</si>
  <si>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</si>
  <si>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</si>
  <si>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</si>
  <si>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</si>
  <si>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</si>
  <si>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</si>
  <si>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</si>
  <si>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</si>
  <si>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</si>
  <si>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</si>
  <si>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</si>
  <si>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</si>
  <si>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</si>
  <si>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</si>
  <si>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</si>
  <si>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</si>
  <si>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</si>
  <si>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</si>
  <si>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</si>
  <si>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</si>
  <si>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</si>
  <si>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</si>
  <si>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</si>
  <si>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</si>
  <si>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</si>
  <si>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</si>
  <si>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</si>
  <si>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</si>
  <si>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</si>
  <si>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</si>
  <si>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</si>
  <si>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</si>
  <si>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</si>
  <si>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</si>
  <si>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</si>
  <si>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</si>
  <si>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</si>
  <si>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</si>
  <si>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</si>
  <si>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</si>
  <si>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</si>
  <si>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</si>
  <si>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</si>
  <si>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</si>
  <si>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</si>
  <si>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</si>
  <si>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</si>
  <si>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</si>
  <si>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</si>
  <si>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</si>
  <si>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</si>
  <si>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</si>
  <si>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</si>
  <si>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</si>
  <si>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</si>
  <si>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</si>
  <si>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</si>
  <si>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</si>
  <si>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</si>
  <si>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</si>
  <si>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</si>
  <si>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</si>
  <si>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</si>
  <si>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</si>
  <si>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</si>
  <si>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</si>
  <si>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</si>
  <si>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</si>
  <si>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</si>
  <si>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</si>
  <si>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</si>
  <si>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</si>
  <si>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</si>
  <si>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</si>
  <si>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</si>
  <si>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</si>
  <si>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</si>
  <si>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</si>
  <si>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</si>
  <si>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</si>
  <si>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</si>
  <si>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</si>
  <si>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</si>
  <si>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</si>
  <si>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</si>
  <si>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</si>
  <si>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</si>
  <si>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</si>
  <si>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</si>
  <si>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</si>
  <si>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</si>
  <si>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</si>
  <si>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</si>
  <si>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</si>
  <si>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</si>
  <si>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</si>
  <si>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</si>
  <si>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</si>
  <si>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</si>
  <si>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</si>
  <si>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</si>
  <si>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</si>
  <si>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</si>
  <si>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</si>
  <si>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</si>
  <si>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</si>
  <si>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</si>
  <si>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</si>
  <si>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</si>
  <si>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</si>
  <si>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</si>
  <si>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</si>
  <si>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</si>
  <si>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</si>
  <si>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</si>
  <si>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</si>
  <si>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</si>
  <si>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</si>
  <si>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</si>
  <si>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</si>
  <si>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</si>
  <si>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</si>
  <si>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</si>
  <si>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</si>
  <si>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</si>
  <si>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</si>
  <si>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</si>
  <si>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</si>
  <si>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</si>
  <si>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</si>
  <si>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</si>
  <si>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</si>
  <si>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</si>
  <si>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</si>
  <si>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</si>
  <si>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</si>
  <si>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</si>
  <si>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</si>
  <si>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</si>
  <si>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</si>
  <si>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</si>
  <si>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</si>
  <si>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</si>
  <si>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</si>
  <si>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</si>
  <si>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</si>
  <si>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</si>
  <si>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</si>
  <si>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</si>
  <si>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</si>
  <si>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</si>
  <si>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</si>
  <si>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</si>
  <si>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</si>
  <si>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</si>
  <si>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</si>
  <si>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</si>
  <si>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</si>
  <si>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</si>
  <si>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</si>
  <si>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</si>
  <si>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</si>
  <si>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</si>
  <si>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</si>
  <si>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</si>
  <si>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</si>
  <si>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</si>
  <si>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</si>
  <si>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</si>
  <si>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</si>
  <si>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</si>
  <si>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</si>
  <si>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</si>
  <si>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</si>
  <si>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</si>
  <si>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</si>
  <si>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</si>
  <si>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</si>
  <si>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</si>
  <si>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</si>
  <si>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</si>
  <si>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</si>
  <si>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</si>
  <si>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</si>
  <si>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</si>
  <si>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</si>
  <si>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</si>
  <si>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</si>
  <si>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</si>
  <si>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</si>
  <si>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</si>
  <si>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</si>
  <si>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</si>
  <si>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</si>
  <si>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</si>
  <si>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</si>
  <si>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</si>
  <si>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</si>
  <si>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</si>
  <si>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</si>
  <si>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</si>
  <si>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</si>
  <si>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</si>
  <si>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</si>
  <si>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</si>
  <si>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</si>
  <si>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</si>
  <si>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</si>
  <si>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</si>
  <si>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</si>
  <si>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</si>
  <si>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</si>
  <si>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</si>
  <si>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</si>
  <si>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</si>
  <si>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</si>
  <si>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</si>
  <si>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</si>
  <si>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</si>
  <si>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</si>
  <si>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</si>
  <si>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</si>
  <si>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</si>
  <si>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</si>
  <si>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</si>
  <si>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</si>
  <si>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</si>
  <si>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</si>
  <si>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</si>
  <si>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</si>
  <si>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</si>
  <si>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</si>
  <si>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</si>
  <si>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</si>
  <si>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</si>
  <si>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</si>
  <si>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</si>
  <si>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</si>
  <si>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</si>
  <si>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</si>
  <si>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</si>
  <si>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</si>
  <si>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</si>
  <si>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</si>
  <si>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</si>
  <si>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</si>
  <si>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</si>
  <si>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</si>
  <si>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</si>
  <si>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</si>
  <si>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</si>
  <si>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</si>
  <si>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</si>
  <si>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</si>
  <si>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</si>
  <si>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</si>
  <si>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</si>
  <si>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</si>
  <si>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</si>
  <si>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</si>
  <si>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</si>
  <si>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</si>
  <si>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</si>
  <si>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</si>
  <si>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</si>
  <si>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</si>
  <si>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</si>
  <si>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</si>
  <si>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</si>
  <si>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</si>
  <si>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</si>
  <si>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</si>
  <si>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</si>
  <si>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</si>
  <si>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</si>
  <si>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</si>
  <si>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</si>
  <si>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</si>
  <si>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</si>
  <si>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</si>
  <si>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</si>
  <si>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</si>
  <si>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</si>
  <si>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</si>
  <si>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</si>
  <si>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</si>
  <si>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</si>
  <si>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</si>
  <si>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</si>
  <si>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</si>
  <si>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</si>
  <si>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</si>
  <si>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</si>
  <si>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</si>
  <si>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</si>
  <si>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</si>
  <si>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</si>
  <si>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</si>
  <si>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</si>
  <si>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</si>
  <si>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</si>
  <si>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</si>
  <si>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</si>
  <si>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</si>
  <si>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</si>
  <si>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</si>
  <si>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</si>
  <si>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</si>
  <si>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</si>
  <si>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</si>
  <si>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</si>
  <si>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</si>
  <si>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</si>
  <si>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</si>
  <si>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</si>
  <si>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</si>
  <si>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</si>
  <si>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</si>
  <si>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</si>
  <si>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</si>
  <si>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</si>
  <si>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</si>
  <si>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</si>
  <si>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</si>
  <si>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</si>
  <si>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</si>
  <si>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</si>
  <si>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</si>
  <si>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</si>
  <si>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</si>
  <si>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</si>
  <si>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</si>
  <si>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</si>
  <si>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</si>
  <si>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</si>
  <si>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</si>
  <si>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</si>
  <si>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</si>
  <si>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</si>
  <si>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</si>
  <si>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</si>
  <si>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</si>
  <si>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</si>
  <si>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</si>
  <si>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</si>
  <si>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</si>
  <si>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</si>
  <si>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</si>
  <si>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</si>
  <si>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</si>
  <si>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</si>
  <si>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</si>
  <si>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</si>
  <si>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</si>
  <si>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</si>
  <si>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</si>
  <si>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</si>
  <si>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</si>
  <si>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</si>
  <si>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</si>
  <si>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</si>
  <si>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</si>
  <si>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</si>
  <si>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</si>
  <si>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</si>
  <si>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</si>
  <si>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</si>
  <si>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</si>
  <si>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</si>
  <si>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</si>
  <si>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</si>
  <si>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</si>
  <si>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</si>
  <si>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</si>
  <si>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</si>
  <si>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</si>
  <si>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</si>
  <si>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</si>
  <si>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</si>
  <si>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</si>
  <si>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</si>
  <si>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</si>
  <si>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</si>
  <si>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</si>
  <si>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</si>
  <si>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</si>
  <si>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</si>
  <si>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</si>
  <si>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</si>
  <si>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</si>
  <si>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</si>
  <si>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</si>
  <si>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</si>
  <si>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</si>
  <si>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</si>
  <si>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</si>
  <si>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</si>
  <si>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</si>
  <si>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</si>
  <si>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</si>
  <si>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</si>
  <si>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</si>
  <si>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</si>
  <si>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</si>
  <si>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</si>
  <si>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</si>
  <si>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</si>
  <si>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</si>
  <si>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</si>
  <si>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</si>
  <si>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</si>
  <si>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</si>
  <si>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</si>
  <si>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</si>
  <si>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</si>
  <si>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</si>
  <si>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</si>
  <si>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</si>
  <si>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</si>
  <si>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</si>
  <si>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</si>
  <si>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</si>
  <si>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</si>
  <si>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</si>
  <si>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</si>
  <si>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</si>
  <si>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</si>
  <si>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</si>
  <si>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</si>
  <si>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</si>
  <si>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</si>
  <si>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</si>
  <si>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</si>
  <si>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</si>
  <si>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</si>
  <si>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</si>
  <si>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</si>
  <si>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</si>
  <si>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</si>
  <si>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</si>
  <si>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</si>
  <si>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</si>
  <si>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</si>
  <si>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</si>
  <si>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</si>
  <si>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</si>
  <si>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</si>
  <si>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</si>
  <si>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</si>
  <si>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</si>
  <si>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</si>
  <si>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</si>
  <si>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</si>
  <si>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</si>
  <si>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</si>
  <si>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</si>
  <si>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</si>
  <si>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</si>
  <si>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</si>
  <si>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</si>
  <si>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</si>
  <si>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</si>
  <si>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</si>
  <si>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</si>
  <si>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</si>
  <si>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</si>
  <si>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</si>
  <si>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</si>
  <si>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</si>
  <si>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</si>
  <si>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</si>
  <si>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</si>
  <si>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</si>
  <si>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</si>
  <si>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</si>
  <si>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</si>
  <si>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</si>
  <si>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</si>
  <si>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</si>
  <si>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</si>
  <si>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</si>
  <si>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</si>
  <si>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</si>
  <si>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</si>
  <si>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</si>
  <si>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</si>
  <si>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</si>
  <si>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</si>
  <si>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</si>
  <si>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</si>
  <si>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</si>
  <si>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</si>
  <si>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</si>
  <si>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</si>
  <si>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</si>
  <si>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</si>
  <si>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</si>
  <si>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</si>
  <si>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</si>
  <si>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</si>
  <si>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</si>
  <si>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</si>
  <si>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</si>
  <si>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</si>
  <si>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</si>
  <si>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</si>
  <si>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</si>
  <si>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</si>
  <si>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</si>
  <si>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</si>
  <si>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</si>
  <si>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</si>
  <si>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</si>
  <si>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</si>
  <si>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</si>
  <si>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</si>
  <si>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</si>
  <si>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</si>
  <si>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</si>
  <si>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</si>
  <si>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</si>
  <si>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</si>
  <si>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</si>
  <si>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</si>
  <si>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</si>
  <si>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</si>
  <si>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</si>
  <si>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</si>
  <si>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</si>
  <si>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</si>
  <si>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</si>
  <si>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</si>
  <si>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</si>
  <si>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</si>
  <si>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</si>
  <si>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</si>
  <si>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</si>
  <si>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</si>
  <si>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</si>
  <si>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</si>
  <si>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</si>
  <si>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</si>
  <si>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</si>
  <si>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</si>
  <si>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</si>
  <si>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</si>
  <si>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</si>
  <si>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</si>
  <si>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</si>
  <si>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</si>
  <si>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</si>
  <si>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</si>
  <si>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</si>
  <si>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</si>
  <si>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</si>
  <si>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</si>
  <si>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</si>
  <si>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</si>
  <si>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</si>
  <si>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</si>
  <si>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</si>
  <si>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</si>
  <si>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</si>
  <si>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</si>
  <si>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</si>
  <si>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</si>
  <si>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</si>
  <si>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</si>
  <si>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</si>
  <si>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</si>
  <si>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</si>
  <si>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</si>
  <si>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</si>
  <si>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</si>
  <si>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</si>
  <si>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</si>
  <si>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</si>
  <si>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</si>
  <si>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</si>
  <si>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</si>
  <si>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</si>
  <si>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</si>
  <si>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</si>
  <si>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</si>
  <si>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</si>
  <si>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</si>
  <si>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</si>
  <si>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</si>
  <si>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</si>
  <si>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</si>
  <si>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</si>
  <si>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</si>
  <si>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</si>
  <si>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</si>
  <si>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</si>
  <si>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</si>
  <si>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</si>
  <si>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</si>
  <si>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</si>
  <si>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</si>
  <si>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</si>
  <si>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</si>
  <si>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</si>
  <si>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</si>
  <si>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</si>
  <si>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</si>
  <si>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</si>
  <si>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</si>
  <si>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</si>
  <si>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</si>
  <si>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</si>
  <si>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</si>
  <si>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</si>
  <si>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</si>
  <si>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</si>
  <si>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</si>
  <si>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</si>
  <si>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</si>
  <si>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</si>
  <si>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</si>
  <si>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</si>
  <si>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</si>
  <si>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</si>
  <si>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</si>
  <si>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</si>
  <si>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</si>
  <si>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</si>
  <si>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</si>
  <si>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</si>
  <si>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</si>
  <si>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</si>
  <si>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</si>
  <si>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</si>
  <si>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</si>
  <si>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</si>
  <si>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</si>
  <si>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</si>
  <si>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</si>
  <si>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</si>
  <si>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</si>
  <si>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</si>
  <si>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</si>
  <si>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</si>
  <si>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</si>
  <si>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</si>
  <si>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</si>
  <si>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</si>
  <si>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</si>
  <si>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</si>
  <si>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</si>
  <si>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</si>
  <si>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</si>
  <si>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</si>
  <si>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</si>
  <si>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</si>
  <si>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</si>
  <si>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</si>
  <si>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</si>
  <si>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</si>
  <si>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</si>
  <si>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</si>
  <si>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</si>
  <si>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</si>
  <si>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</si>
  <si>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</si>
  <si>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</si>
  <si>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</si>
  <si>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</si>
  <si>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</si>
  <si>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</si>
  <si>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</si>
  <si>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</si>
  <si>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</si>
  <si>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</si>
  <si>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</si>
  <si>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</si>
  <si>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</si>
  <si>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</si>
  <si>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</si>
  <si>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</si>
  <si>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</si>
  <si>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</si>
  <si>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</si>
  <si>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</si>
  <si>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</si>
  <si>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</si>
  <si>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</si>
  <si>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</si>
  <si>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</si>
  <si>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</si>
  <si>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</si>
  <si>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</si>
  <si>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</si>
  <si>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</si>
  <si>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</si>
  <si>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</si>
  <si>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</si>
  <si>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</si>
  <si>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</si>
  <si>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</si>
  <si>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</si>
  <si>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</si>
  <si>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</si>
  <si>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</si>
  <si>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</si>
  <si>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</si>
  <si>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</si>
  <si>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</si>
  <si>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</si>
  <si>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</si>
  <si>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</si>
  <si>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</si>
  <si>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</si>
  <si>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</si>
  <si>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</si>
  <si>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</si>
  <si>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</si>
  <si>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</si>
  <si>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</si>
  <si>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</si>
  <si>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</si>
  <si>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</si>
  <si>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</si>
  <si>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</si>
  <si>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</si>
  <si>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</si>
  <si>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</si>
  <si>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</si>
  <si>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</si>
  <si>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</si>
  <si>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</si>
  <si>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</si>
  <si>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</si>
  <si>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</si>
  <si>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</si>
  <si>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</si>
  <si>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</si>
  <si>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</si>
  <si>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</si>
  <si>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</si>
  <si>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</si>
  <si>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</si>
  <si>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</si>
  <si>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</si>
  <si>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</si>
  <si>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</si>
  <si>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</si>
  <si>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</si>
  <si>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</si>
  <si>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</si>
  <si>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</si>
  <si>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</si>
  <si>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</si>
  <si>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</si>
  <si>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</si>
  <si>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</si>
  <si>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</si>
  <si>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</si>
  <si>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</si>
  <si>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</si>
  <si>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</si>
  <si>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</si>
  <si>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</si>
  <si>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</si>
  <si>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</si>
  <si>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</si>
  <si>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</si>
  <si>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</si>
  <si>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</si>
  <si>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</si>
  <si>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</si>
  <si>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</si>
  <si>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</si>
  <si>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</si>
  <si>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</si>
  <si>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</si>
  <si>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</si>
  <si>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</si>
  <si>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</si>
  <si>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</si>
  <si>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</si>
  <si>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</si>
  <si>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</si>
  <si>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</si>
  <si>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</si>
  <si>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</si>
  <si>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</si>
  <si>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</si>
  <si>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</si>
  <si>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</si>
  <si>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</si>
  <si>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</si>
  <si>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</si>
  <si>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</si>
  <si>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</si>
  <si>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</si>
  <si>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</si>
  <si>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</si>
  <si>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</si>
  <si>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</si>
  <si>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</si>
  <si>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</si>
  <si>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</si>
  <si>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</si>
  <si>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</si>
  <si>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</si>
  <si>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</si>
  <si>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</si>
  <si>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</si>
  <si>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</si>
  <si>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</si>
  <si>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</si>
  <si>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</si>
  <si>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</si>
  <si>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</si>
  <si>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</si>
  <si>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</si>
  <si>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</si>
  <si>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</si>
  <si>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</si>
  <si>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</si>
  <si>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</si>
  <si>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</si>
  <si>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</si>
  <si>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</si>
  <si>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</si>
  <si>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</si>
  <si>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</si>
  <si>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</si>
  <si>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</si>
  <si>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</si>
  <si>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</si>
  <si>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</si>
  <si>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</si>
  <si>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</si>
  <si>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</si>
  <si>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</si>
  <si>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</si>
  <si>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</si>
  <si>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</si>
  <si>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</si>
  <si>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</si>
  <si>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</si>
  <si>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</si>
  <si>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</si>
  <si>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</si>
  <si>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</si>
  <si>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</si>
  <si>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</si>
  <si>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</si>
  <si>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</si>
  <si>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</si>
  <si>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</si>
  <si>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</si>
  <si>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</si>
  <si>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</si>
  <si>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</si>
  <si>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</si>
  <si>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</si>
  <si>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</si>
  <si>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</si>
  <si>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</si>
  <si>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</si>
  <si>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</si>
  <si>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</si>
  <si>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</si>
  <si>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</si>
  <si>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</si>
  <si>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</si>
  <si>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</si>
  <si>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</si>
  <si>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</si>
  <si>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</si>
  <si>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</si>
  <si>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</si>
  <si>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</si>
  <si>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</si>
  <si>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</si>
  <si>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</si>
  <si>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</si>
  <si>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</si>
  <si>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</si>
  <si>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</si>
  <si>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</si>
  <si>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</si>
  <si>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</si>
  <si>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</si>
  <si>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</si>
  <si>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</si>
  <si>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</si>
  <si>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</si>
  <si>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</si>
  <si>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</si>
  <si>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</si>
  <si>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</si>
  <si>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</si>
  <si>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</si>
  <si>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</si>
  <si>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</si>
  <si>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</si>
  <si>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</si>
  <si>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</si>
  <si>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</si>
  <si>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</si>
  <si>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</si>
  <si>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</si>
  <si>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</si>
  <si>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</si>
  <si>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</si>
  <si>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</si>
  <si>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</si>
  <si>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</si>
  <si>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</si>
  <si>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</si>
  <si>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</si>
  <si>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</si>
  <si>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</si>
  <si>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</si>
  <si>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</si>
  <si>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</si>
  <si>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</si>
  <si>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</si>
  <si>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</si>
  <si>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</si>
  <si>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</si>
  <si>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</si>
  <si>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</si>
  <si>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</si>
  <si>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</si>
  <si>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</si>
  <si>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</si>
  <si>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</si>
  <si>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</si>
  <si>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</si>
  <si>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</si>
  <si>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</si>
  <si>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</si>
  <si>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</si>
  <si>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</si>
  <si>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</si>
  <si>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</si>
  <si>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</si>
  <si>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</si>
  <si>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</si>
  <si>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</si>
  <si>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</si>
  <si>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</si>
  <si>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</si>
  <si>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</si>
  <si>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</si>
  <si>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</si>
  <si>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</si>
  <si>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</si>
  <si>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</si>
  <si>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</si>
  <si>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</si>
  <si>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</si>
  <si>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</si>
  <si>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</si>
  <si>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</si>
  <si>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</si>
  <si>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</si>
  <si>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</si>
  <si>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</si>
  <si>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</si>
  <si>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</si>
  <si>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</si>
  <si>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</si>
  <si>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</si>
  <si>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</si>
  <si>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</si>
  <si>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</si>
  <si>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</si>
  <si>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</si>
  <si>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</si>
  <si>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</si>
  <si>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</si>
  <si>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</si>
  <si>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</si>
  <si>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</si>
  <si>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</si>
  <si>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</si>
  <si>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</si>
  <si>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</si>
  <si>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</si>
  <si>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</si>
  <si>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</si>
  <si>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</si>
  <si>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</si>
  <si>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</si>
  <si>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</si>
  <si>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</si>
  <si>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</si>
  <si>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</si>
  <si>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</si>
  <si>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</si>
  <si>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</si>
  <si>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</si>
  <si>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</si>
  <si>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</si>
  <si>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</si>
  <si>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</si>
  <si>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</si>
  <si>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</si>
  <si>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</si>
  <si>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</si>
  <si>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</si>
  <si>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</si>
  <si>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</si>
  <si>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</si>
  <si>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</si>
  <si>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</si>
  <si>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</si>
  <si>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</si>
  <si>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</si>
  <si>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</si>
  <si>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</si>
  <si>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</si>
  <si>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</si>
  <si>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</si>
  <si>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</si>
  <si>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</si>
  <si>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</si>
  <si>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</si>
  <si>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</si>
  <si>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</si>
  <si>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</si>
  <si>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</si>
  <si>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</si>
  <si>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</si>
  <si>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</si>
  <si>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</si>
  <si>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</si>
  <si>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</si>
  <si>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</si>
  <si>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</si>
  <si>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</si>
  <si>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</si>
  <si>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</si>
  <si>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</si>
  <si>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</si>
  <si>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</si>
  <si>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</si>
  <si>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</si>
  <si>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</si>
  <si>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</si>
  <si>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</si>
  <si>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</si>
  <si>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</si>
  <si>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</si>
  <si>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</si>
  <si>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</si>
  <si>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</si>
  <si>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</si>
  <si>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</si>
  <si>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</si>
  <si>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</si>
  <si>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</si>
  <si>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</si>
  <si>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</si>
  <si>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</si>
  <si>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</si>
  <si>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</si>
  <si>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</si>
  <si>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</si>
  <si>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</si>
  <si>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</si>
  <si>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</si>
  <si>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</si>
  <si>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</si>
  <si>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</si>
  <si>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</si>
  <si>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</si>
  <si>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</si>
  <si>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</si>
  <si>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</si>
  <si>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</si>
  <si>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</si>
  <si>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</si>
  <si>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</si>
  <si>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</si>
  <si>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</si>
  <si>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</si>
  <si>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</si>
  <si>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</si>
  <si>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</si>
  <si>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</si>
  <si>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</si>
  <si>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</si>
  <si>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</si>
  <si>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</si>
  <si>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</si>
  <si>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</si>
  <si>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</si>
  <si>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</si>
  <si>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</si>
  <si>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</si>
  <si>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</si>
  <si>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</si>
  <si>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</si>
  <si>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</si>
  <si>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</si>
  <si>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</si>
  <si>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</si>
  <si>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</si>
  <si>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</si>
  <si>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</si>
  <si>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</si>
  <si>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</si>
  <si>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</si>
  <si>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</si>
  <si>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</si>
  <si>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</si>
  <si>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</si>
  <si>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</si>
  <si>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</si>
  <si>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</si>
  <si>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</si>
  <si>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</si>
  <si>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</si>
  <si>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</si>
  <si>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</si>
  <si>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</si>
  <si>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</si>
  <si>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</si>
  <si>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</si>
  <si>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</si>
  <si>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</si>
  <si>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</si>
  <si>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</si>
  <si>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</si>
  <si>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</si>
  <si>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</si>
  <si>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</si>
  <si>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</si>
  <si>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</si>
  <si>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</si>
  <si>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</si>
  <si>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</si>
  <si>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</si>
  <si>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</si>
  <si>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</si>
  <si>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</si>
  <si>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</si>
  <si>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</si>
  <si>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</si>
  <si>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</si>
  <si>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</si>
  <si>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</si>
  <si>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</si>
  <si>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</si>
  <si>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</si>
  <si>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</si>
  <si>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</si>
  <si>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</si>
  <si>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</si>
  <si>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</si>
  <si>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</si>
  <si>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</si>
  <si>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</si>
  <si>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</si>
  <si>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</si>
  <si>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</si>
  <si>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</si>
  <si>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</si>
  <si>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</si>
  <si>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</si>
  <si>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</si>
  <si>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</si>
  <si>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</si>
  <si>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</si>
  <si>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</si>
  <si>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</si>
  <si>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</si>
  <si>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</si>
  <si>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</si>
  <si>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</si>
  <si>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</si>
  <si>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</si>
  <si>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</si>
  <si>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</si>
  <si>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</si>
  <si>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</si>
  <si>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</si>
  <si>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</si>
  <si>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</si>
  <si>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</si>
  <si>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</si>
  <si>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</si>
  <si>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</si>
  <si>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</si>
  <si>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</si>
  <si>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</si>
  <si>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</si>
  <si>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</si>
  <si>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</si>
  <si>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</si>
  <si>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</si>
  <si>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</si>
  <si>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</si>
  <si>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</si>
  <si>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</si>
  <si>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</si>
  <si>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</si>
  <si>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</si>
  <si>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</si>
  <si>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</si>
  <si>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</si>
  <si>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</si>
  <si>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</si>
  <si>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</si>
  <si>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</si>
  <si>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</si>
  <si>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</si>
  <si>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</si>
  <si>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</si>
  <si>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</si>
  <si>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</si>
  <si>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</si>
  <si>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</si>
  <si>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</si>
  <si>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</si>
  <si>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</si>
  <si>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</si>
  <si>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</si>
  <si>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</si>
  <si>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</si>
  <si>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</si>
  <si>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</si>
  <si>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</si>
  <si>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</si>
  <si>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</si>
  <si>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</si>
  <si>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</si>
  <si>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</si>
  <si>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</si>
  <si>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</si>
  <si>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</si>
  <si>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</si>
  <si>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</si>
  <si>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</si>
  <si>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</si>
  <si>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</si>
  <si>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</si>
  <si>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</si>
  <si>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</si>
  <si>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</si>
  <si>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</si>
  <si>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</si>
  <si>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</si>
  <si>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</si>
  <si>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</si>
  <si>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</si>
  <si>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</si>
  <si>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</si>
  <si>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</si>
  <si>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</si>
  <si>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</si>
  <si>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</si>
  <si>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</si>
  <si>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</si>
  <si>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</si>
  <si>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</si>
  <si>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</si>
  <si>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</si>
  <si>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</si>
  <si>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</si>
  <si>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</si>
  <si>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</si>
  <si>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</si>
  <si>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</si>
  <si>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</si>
  <si>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</si>
  <si>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</si>
  <si>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</si>
  <si>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</si>
  <si>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</si>
  <si>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</si>
  <si>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</si>
  <si>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</si>
  <si>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</si>
  <si>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</si>
  <si>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</si>
  <si>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</si>
  <si>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</si>
  <si>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</si>
  <si>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</si>
  <si>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</si>
  <si>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</si>
  <si>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</si>
  <si>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</si>
  <si>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</si>
  <si>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</si>
  <si>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</si>
  <si>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</si>
  <si>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</si>
  <si>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</si>
  <si>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</si>
  <si>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</si>
  <si>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</si>
  <si>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</si>
  <si>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</si>
  <si>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</si>
  <si>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</si>
  <si>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</si>
  <si>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</si>
  <si>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</si>
  <si>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</si>
  <si>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</si>
  <si>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</si>
  <si>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</si>
  <si>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</si>
  <si>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</si>
  <si>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</si>
  <si>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</si>
  <si>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</si>
  <si>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</si>
  <si>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</si>
  <si>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</si>
  <si>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</si>
  <si>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</si>
  <si>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</si>
  <si>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</si>
  <si>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</si>
  <si>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</si>
  <si>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</si>
  <si>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</si>
  <si>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</si>
  <si>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</si>
  <si>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</si>
  <si>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</si>
  <si>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</si>
  <si>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</si>
  <si>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</si>
  <si>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</si>
  <si>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</si>
  <si>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</si>
  <si>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</si>
  <si>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</si>
  <si>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</si>
  <si>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</si>
  <si>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</si>
  <si>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</si>
  <si>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</si>
  <si>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</si>
  <si>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</si>
  <si>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</si>
  <si>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</si>
  <si>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</si>
  <si>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</si>
  <si>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</si>
  <si>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</si>
  <si>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</si>
  <si>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</si>
  <si>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</si>
  <si>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</si>
  <si>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</si>
  <si>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</si>
  <si>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</si>
  <si>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</si>
  <si>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</si>
  <si>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</si>
  <si>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</si>
  <si>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</si>
  <si>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</si>
  <si>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</si>
  <si>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</si>
  <si>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</si>
  <si>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</si>
  <si>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</si>
  <si>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</si>
  <si>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</si>
  <si>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</si>
  <si>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</si>
  <si>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</si>
  <si>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</si>
  <si>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</si>
  <si>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</si>
  <si>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</si>
  <si>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</si>
  <si>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</si>
  <si>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</si>
  <si>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</si>
  <si>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</si>
  <si>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</si>
  <si>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</si>
  <si>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</si>
  <si>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</si>
  <si>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</si>
  <si>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</si>
  <si>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</si>
  <si>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</si>
  <si>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</si>
  <si>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</si>
  <si>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</si>
  <si>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</si>
  <si>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</si>
  <si>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</si>
  <si>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</si>
  <si>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</si>
  <si>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</si>
  <si>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</si>
  <si>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</si>
  <si>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</si>
  <si>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</si>
  <si>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</si>
  <si>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</si>
  <si>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</si>
  <si>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</si>
  <si>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</si>
  <si>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</si>
  <si>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</si>
  <si>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</si>
  <si>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</si>
  <si>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</si>
  <si>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</si>
  <si>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</si>
  <si>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</si>
  <si>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</si>
  <si>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</si>
  <si>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</si>
  <si>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</si>
  <si>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</si>
  <si>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</si>
  <si>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</si>
  <si>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</si>
  <si>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</si>
  <si>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</si>
  <si>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</si>
  <si>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</si>
  <si>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</si>
  <si>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</si>
  <si>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</si>
  <si>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</si>
  <si>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</si>
  <si>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</si>
  <si>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</si>
  <si>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</si>
  <si>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</si>
  <si>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</si>
  <si>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</si>
  <si>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</si>
  <si>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</si>
  <si>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</si>
  <si>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</si>
  <si>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</si>
  <si>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</si>
  <si>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</si>
  <si>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</si>
  <si>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</si>
  <si>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</si>
  <si>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</si>
  <si>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</si>
  <si>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</si>
  <si>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</si>
  <si>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</si>
  <si>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</si>
  <si>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</si>
  <si>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</si>
  <si>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</si>
  <si>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</si>
  <si>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</si>
  <si>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</si>
  <si>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</si>
  <si>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</si>
  <si>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</si>
  <si>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</si>
  <si>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</si>
  <si>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</si>
  <si>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</si>
  <si>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</si>
  <si>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</si>
  <si>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</si>
  <si>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</si>
  <si>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</si>
  <si>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</si>
  <si>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</si>
  <si>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</si>
  <si>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</si>
  <si>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</si>
  <si>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</si>
  <si>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</si>
  <si>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</si>
  <si>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</si>
  <si>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</si>
  <si>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</si>
  <si>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</si>
  <si>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</si>
  <si>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</si>
  <si>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</si>
  <si>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</si>
  <si>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</si>
  <si>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</si>
  <si>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</si>
  <si>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</si>
  <si>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</si>
  <si>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</si>
  <si>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</si>
  <si>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</si>
  <si>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</si>
  <si>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</si>
  <si>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</si>
  <si>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</si>
  <si>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</si>
  <si>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</si>
  <si>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</si>
  <si>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</si>
  <si>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</si>
  <si>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</si>
  <si>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</si>
  <si>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</si>
  <si>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</si>
  <si>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</si>
  <si>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</si>
  <si>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</si>
  <si>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</si>
  <si>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</si>
  <si>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</si>
  <si>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</si>
  <si>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</si>
  <si>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</si>
  <si>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</si>
  <si>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</si>
  <si>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</si>
  <si>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</si>
  <si>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</si>
  <si>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</si>
  <si>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</si>
  <si>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</si>
  <si>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</si>
  <si>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</si>
  <si>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</si>
  <si>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</si>
  <si>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</si>
  <si>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</si>
  <si>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</si>
  <si>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</si>
  <si>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</si>
  <si>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</si>
  <si>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</si>
  <si>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</si>
  <si>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</si>
  <si>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</si>
  <si>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</si>
  <si>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</si>
  <si>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</si>
  <si>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</si>
  <si>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</si>
  <si>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</si>
  <si>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</si>
  <si>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</si>
  <si>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</si>
  <si>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</si>
  <si>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</si>
  <si>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</si>
  <si>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</si>
  <si>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</si>
  <si>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</si>
  <si>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</si>
  <si>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</si>
  <si>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</si>
  <si>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</si>
  <si>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</si>
  <si>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</si>
  <si>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</si>
  <si>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</si>
  <si>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</si>
  <si>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</si>
  <si>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</si>
  <si>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</si>
  <si>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</si>
  <si>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</si>
  <si>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</si>
  <si>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</si>
  <si>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</si>
  <si>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</si>
  <si>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</si>
  <si>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</si>
  <si>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</si>
  <si>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</si>
  <si>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</si>
  <si>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</si>
  <si>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</si>
  <si>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</si>
  <si>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</si>
  <si>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</si>
  <si>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</si>
  <si>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</si>
  <si>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</si>
  <si>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</si>
  <si>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</si>
  <si>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</si>
  <si>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</si>
  <si>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</si>
  <si>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</si>
  <si>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</si>
  <si>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</si>
  <si>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</si>
  <si>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</si>
  <si>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</si>
  <si>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</si>
  <si>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</si>
  <si>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</si>
  <si>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</si>
  <si>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</si>
  <si>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</si>
  <si>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</si>
  <si>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</si>
  <si>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</si>
  <si>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</si>
  <si>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</si>
  <si>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</si>
  <si>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</si>
  <si>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</si>
  <si>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</si>
  <si>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</si>
  <si>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</si>
  <si>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</si>
  <si>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</si>
  <si>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</si>
  <si>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</si>
  <si>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</si>
  <si>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</si>
  <si>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</si>
  <si>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</si>
  <si>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</si>
  <si>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</si>
  <si>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</si>
  <si>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</si>
  <si>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</si>
  <si>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</si>
  <si>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</si>
  <si>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</si>
  <si>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</si>
  <si>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</si>
  <si>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</si>
  <si>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</si>
  <si>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</si>
  <si>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</si>
  <si>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</si>
  <si>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</si>
  <si>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</si>
  <si>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</si>
  <si>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</si>
  <si>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</si>
  <si>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</si>
  <si>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</si>
  <si>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</si>
  <si>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</si>
  <si>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</si>
  <si>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</si>
  <si>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</si>
  <si>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</si>
  <si>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</si>
  <si>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</si>
  <si>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</si>
  <si>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</si>
  <si>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</si>
  <si>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</si>
  <si>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</si>
  <si>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</si>
  <si>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</si>
  <si>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</si>
  <si>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</si>
  <si>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</si>
  <si>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</si>
  <si>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</si>
  <si>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</si>
  <si>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</si>
  <si>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</si>
  <si>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</si>
  <si>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</si>
  <si>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</si>
  <si>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</si>
  <si>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</si>
  <si>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</si>
  <si>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</si>
  <si>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</si>
  <si>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</si>
  <si>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</si>
  <si>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</si>
  <si>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</si>
  <si>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</si>
  <si>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</si>
  <si>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</si>
  <si>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</si>
  <si>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</si>
  <si>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</si>
  <si>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</si>
  <si>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</si>
  <si>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</si>
  <si>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</si>
  <si>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</si>
  <si>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</si>
  <si>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</si>
  <si>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</si>
  <si>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</si>
  <si>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</si>
  <si>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</si>
  <si>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</si>
  <si>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</si>
  <si>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</si>
  <si>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</si>
  <si>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</si>
  <si>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</si>
  <si>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</si>
  <si>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</si>
  <si>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</si>
  <si>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</si>
  <si>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</si>
  <si>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</si>
  <si>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</si>
  <si>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</si>
  <si>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</si>
  <si>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</si>
  <si>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</si>
  <si>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</si>
  <si>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</si>
  <si>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</si>
  <si>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</si>
  <si>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</si>
  <si>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</si>
  <si>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</si>
  <si>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</si>
  <si>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</si>
  <si>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</si>
  <si>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</si>
  <si>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</si>
  <si>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</si>
  <si>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</si>
  <si>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</si>
  <si>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</si>
  <si>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</si>
  <si>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</si>
  <si>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</si>
  <si>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</si>
  <si>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</si>
  <si>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</si>
  <si>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</si>
  <si>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</si>
  <si>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</si>
  <si>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</si>
  <si>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</si>
  <si>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</si>
  <si>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</si>
  <si>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</si>
  <si>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</si>
  <si>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</si>
  <si>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</si>
  <si>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</si>
  <si>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</si>
  <si>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</si>
  <si>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</si>
  <si>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</si>
  <si>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</si>
  <si>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</si>
  <si>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</si>
  <si>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</si>
  <si>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</si>
  <si>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</si>
  <si>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</si>
  <si>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</si>
  <si>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</si>
  <si>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</si>
  <si>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</si>
  <si>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</si>
  <si>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</si>
  <si>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</si>
  <si>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</si>
  <si>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</si>
  <si>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</si>
  <si>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</si>
  <si>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</si>
  <si>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</si>
  <si>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</si>
  <si>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</si>
  <si>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</si>
  <si>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</si>
  <si>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</si>
  <si>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</si>
  <si>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</si>
  <si>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</si>
  <si>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</si>
  <si>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</si>
  <si>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</si>
  <si>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</si>
  <si>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</si>
  <si>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</si>
  <si>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</si>
  <si>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</si>
  <si>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</si>
  <si>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</si>
  <si>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</si>
  <si>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</si>
  <si>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</si>
  <si>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</si>
  <si>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</si>
  <si>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</si>
  <si>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</si>
  <si>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</si>
  <si>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</si>
  <si>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</si>
  <si>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</si>
  <si>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</si>
  <si>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</si>
  <si>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</si>
  <si>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</si>
  <si>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</si>
  <si>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</si>
  <si>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</si>
  <si>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</si>
  <si>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</si>
  <si>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</si>
  <si>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</si>
  <si>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</si>
  <si>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</si>
  <si>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</si>
  <si>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</si>
  <si>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</si>
  <si>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</si>
  <si>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</si>
  <si>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</si>
  <si>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</si>
  <si>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</si>
  <si>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</si>
  <si>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</si>
  <si>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</si>
  <si>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</si>
  <si>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</si>
  <si>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</si>
  <si>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</si>
  <si>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</si>
  <si>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</si>
  <si>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</si>
  <si>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</si>
  <si>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</si>
  <si>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</si>
  <si>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</si>
  <si>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</si>
  <si>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</si>
  <si>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</si>
  <si>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</si>
  <si>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</si>
  <si>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</si>
  <si>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</si>
  <si>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</si>
  <si>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</si>
  <si>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</si>
  <si>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</si>
  <si>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</si>
  <si>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</si>
  <si>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</si>
  <si>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</si>
  <si>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</si>
  <si>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</si>
  <si>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</si>
  <si>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</si>
  <si>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</si>
  <si>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</si>
  <si>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</si>
  <si>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</si>
  <si>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</si>
  <si>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</si>
  <si>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</si>
  <si>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</si>
  <si>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</si>
  <si>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</si>
  <si>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</si>
  <si>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</si>
  <si>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</si>
  <si>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</si>
  <si>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</si>
  <si>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</si>
  <si>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</si>
  <si>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</si>
  <si>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</si>
  <si>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</si>
  <si>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</si>
  <si>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</si>
  <si>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</si>
  <si>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</si>
  <si>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</si>
  <si>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</si>
  <si>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</si>
  <si>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</si>
  <si>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</si>
  <si>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</si>
  <si>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</si>
  <si>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</si>
  <si>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</si>
  <si>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</si>
  <si>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</si>
  <si>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</si>
  <si>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</si>
  <si>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</si>
  <si>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</si>
  <si>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</si>
  <si>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</si>
  <si>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</si>
  <si>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</si>
  <si>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</si>
  <si>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</si>
  <si>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</si>
  <si>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</si>
  <si>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</si>
  <si>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</si>
  <si>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</si>
  <si>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</si>
  <si>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</si>
  <si>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</si>
  <si>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</si>
  <si>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</si>
  <si>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</si>
  <si>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</si>
  <si>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</si>
  <si>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</si>
  <si>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</si>
  <si>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</si>
  <si>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</si>
  <si>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</si>
  <si>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</si>
  <si>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</si>
  <si>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</si>
  <si>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</si>
  <si>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</si>
  <si>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</si>
  <si>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</si>
  <si>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</si>
  <si>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</si>
  <si>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</si>
  <si>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</si>
  <si>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</si>
  <si>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</si>
  <si>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</si>
  <si>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</si>
  <si>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</si>
  <si>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</si>
  <si>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</si>
  <si>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</si>
  <si>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</si>
  <si>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</si>
  <si>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</si>
  <si>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</si>
  <si>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</si>
  <si>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</si>
  <si>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</si>
  <si>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</si>
  <si>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</si>
  <si>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</si>
  <si>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</si>
  <si>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</si>
  <si>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</si>
  <si>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</si>
  <si>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</si>
  <si>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</si>
  <si>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</si>
  <si>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</si>
  <si>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</si>
  <si>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</si>
  <si>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</si>
  <si>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</si>
  <si>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</si>
  <si>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</si>
  <si>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</si>
  <si>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</si>
  <si>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</si>
  <si>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</si>
  <si>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</si>
  <si>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</si>
  <si>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</si>
  <si>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</si>
  <si>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</si>
  <si>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</si>
  <si>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</si>
  <si>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</si>
  <si>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</si>
  <si>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</si>
  <si>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</si>
  <si>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</si>
  <si>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</si>
  <si>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</si>
  <si>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</si>
  <si>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</si>
  <si>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</si>
  <si>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</si>
  <si>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</si>
  <si>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</si>
  <si>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</si>
  <si>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</si>
  <si>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</si>
  <si>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</si>
  <si>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</si>
  <si>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</si>
  <si>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</si>
  <si>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</si>
  <si>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</si>
  <si>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</si>
  <si>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</si>
  <si>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</si>
  <si>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</si>
  <si>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</si>
  <si>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</si>
  <si>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</si>
  <si>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</si>
  <si>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</si>
  <si>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</si>
  <si>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</si>
  <si>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</si>
  <si>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</si>
  <si>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</si>
  <si>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</si>
  <si>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</si>
  <si>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</si>
  <si>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</si>
  <si>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</si>
  <si>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</si>
  <si>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</si>
  <si>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</si>
  <si>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</si>
  <si>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</si>
  <si>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</si>
  <si>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</si>
  <si>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</si>
  <si>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</si>
  <si>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</si>
  <si>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</si>
  <si>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</si>
  <si>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</si>
  <si>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</si>
  <si>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</si>
  <si>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</si>
  <si>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</si>
  <si>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</si>
  <si>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</si>
  <si>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</si>
  <si>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</si>
  <si>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</si>
  <si>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</si>
  <si>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</si>
  <si>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</si>
  <si>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</si>
  <si>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</si>
  <si>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</si>
  <si>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</si>
  <si>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</si>
  <si>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</si>
  <si>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</si>
  <si>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</si>
  <si>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</si>
  <si>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</si>
  <si>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</si>
  <si>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</si>
  <si>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</si>
  <si>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</si>
  <si>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</si>
  <si>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</si>
  <si>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</si>
  <si>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</si>
  <si>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</si>
  <si>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</si>
  <si>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</si>
  <si>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</si>
  <si>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</si>
  <si>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</si>
  <si>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</si>
  <si>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</si>
  <si>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</si>
  <si>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</si>
  <si>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</si>
  <si>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</si>
  <si>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</si>
  <si>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</si>
  <si>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</si>
  <si>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</si>
  <si>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</si>
  <si>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</si>
  <si>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</si>
  <si>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</si>
  <si>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</si>
  <si>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</si>
  <si>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</si>
  <si>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</si>
  <si>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</si>
  <si>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</si>
  <si>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</si>
  <si>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</si>
  <si>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</si>
  <si>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</si>
  <si>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</si>
  <si>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</si>
  <si>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</si>
  <si>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</si>
  <si>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</si>
  <si>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</si>
  <si>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</si>
  <si>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</si>
  <si>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</si>
  <si>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</si>
  <si>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</si>
  <si>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</si>
  <si>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</si>
  <si>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</si>
  <si>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</si>
  <si>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</si>
  <si>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</si>
  <si>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</si>
  <si>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</si>
  <si>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</si>
  <si>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</si>
  <si>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</si>
  <si>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</si>
  <si>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</si>
  <si>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</si>
  <si>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</si>
  <si>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</si>
  <si>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</si>
  <si>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</si>
  <si>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</si>
  <si>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</si>
  <si>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</si>
  <si>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</si>
  <si>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</si>
  <si>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</si>
  <si>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</si>
  <si>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</si>
  <si>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</si>
  <si>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</si>
  <si>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</si>
  <si>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</si>
  <si>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</si>
  <si>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</si>
  <si>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</si>
  <si>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</si>
  <si>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</si>
  <si>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</si>
  <si>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</si>
  <si>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</si>
  <si>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</si>
  <si>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</si>
  <si>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</si>
  <si>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</si>
  <si>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</si>
  <si>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</si>
  <si>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</si>
  <si>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</si>
  <si>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</si>
  <si>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</si>
  <si>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</si>
  <si>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</si>
  <si>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</si>
  <si>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</si>
  <si>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</si>
  <si>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</si>
  <si>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</si>
  <si>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</si>
  <si>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</si>
  <si>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</si>
  <si>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</si>
  <si>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</si>
  <si>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</si>
  <si>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</si>
  <si>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</si>
  <si>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</si>
  <si>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</si>
  <si>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</si>
  <si>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</si>
  <si>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</si>
  <si>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</si>
  <si>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</si>
  <si>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</si>
  <si>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</si>
  <si>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</si>
  <si>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</si>
  <si>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</si>
  <si>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</si>
  <si>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</si>
  <si>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</si>
  <si>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</si>
  <si>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</si>
  <si>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</si>
  <si>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</si>
  <si>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</si>
  <si>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</si>
  <si>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</si>
  <si>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</si>
  <si>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</si>
  <si>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</si>
  <si>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</si>
  <si>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</si>
  <si>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</si>
  <si>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</si>
  <si>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</si>
  <si>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</si>
  <si>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</si>
  <si>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</si>
  <si>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</si>
  <si>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</si>
  <si>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</si>
  <si>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</si>
  <si>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</si>
  <si>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</si>
  <si>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</si>
  <si>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</si>
  <si>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</si>
  <si>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</si>
  <si>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</si>
  <si>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</si>
  <si>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</si>
  <si>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</si>
  <si>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</si>
  <si>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</si>
  <si>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</si>
  <si>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</si>
  <si>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</si>
  <si>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</si>
  <si>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</si>
  <si>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</si>
  <si>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</si>
  <si>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</si>
  <si>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</si>
  <si>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</si>
  <si>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</si>
  <si>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</si>
  <si>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</si>
  <si>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</si>
  <si>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</si>
  <si>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</si>
  <si>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</si>
  <si>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</si>
  <si>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</si>
  <si>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</si>
  <si>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</si>
  <si>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</si>
  <si>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</si>
  <si>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</si>
  <si>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</si>
  <si>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</si>
  <si>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</si>
  <si>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</si>
  <si>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</si>
  <si>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</si>
  <si>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</si>
  <si>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</si>
  <si>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</si>
  <si>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</si>
  <si>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</si>
  <si>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</si>
  <si>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</si>
  <si>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</si>
  <si>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</si>
  <si>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</si>
  <si>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</si>
  <si>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</si>
  <si>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</si>
  <si>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</si>
  <si>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</si>
  <si>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</si>
  <si>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</si>
  <si>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</si>
  <si>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</si>
  <si>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</si>
  <si>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</si>
  <si>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</si>
  <si>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</si>
  <si>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</si>
  <si>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</si>
  <si>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</si>
  <si>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</si>
  <si>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</si>
  <si>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</si>
  <si>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</si>
  <si>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</si>
  <si>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</si>
  <si>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</si>
  <si>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</si>
  <si>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</si>
  <si>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</si>
  <si>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</si>
  <si>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</si>
  <si>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</si>
  <si>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</si>
  <si>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</si>
  <si>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</si>
  <si>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</si>
  <si>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</si>
  <si>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</si>
  <si>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</si>
  <si>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</si>
  <si>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</si>
  <si>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</si>
  <si>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</si>
  <si>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</si>
  <si>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</si>
  <si>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</si>
  <si>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</si>
  <si>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</si>
  <si>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</si>
  <si>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</si>
  <si>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</si>
  <si>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</si>
  <si>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</si>
  <si>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</si>
  <si>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</si>
  <si>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</si>
  <si>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</si>
  <si>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</si>
  <si>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</si>
  <si>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</si>
  <si>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</si>
  <si>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</si>
  <si>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</si>
  <si>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</si>
  <si>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</si>
  <si>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</si>
  <si>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</si>
  <si>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</si>
  <si>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</si>
  <si>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</si>
  <si>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</si>
  <si>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</si>
  <si>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</si>
  <si>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</si>
  <si>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</si>
  <si>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</si>
  <si>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</si>
  <si>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</si>
  <si>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</si>
  <si>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</si>
  <si>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</si>
  <si>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</si>
  <si>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</si>
  <si>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</si>
  <si>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</si>
  <si>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</si>
  <si>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</si>
  <si>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</si>
  <si>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</si>
  <si>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</si>
  <si>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</si>
  <si>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</si>
  <si>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</si>
  <si>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</si>
  <si>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</si>
  <si>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</si>
  <si>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</si>
  <si>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</si>
  <si>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</si>
  <si>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</si>
  <si>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</si>
  <si>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</si>
  <si>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</si>
  <si>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</si>
  <si>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</si>
  <si>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</si>
  <si>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</si>
  <si>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</si>
  <si>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</si>
  <si>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</si>
  <si>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</si>
  <si>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</si>
  <si>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</si>
  <si>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</si>
  <si>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</si>
  <si>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</si>
  <si>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</si>
  <si>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</si>
  <si>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</si>
  <si>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</si>
  <si>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</si>
  <si>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</si>
  <si>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</si>
  <si>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</si>
  <si>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</si>
  <si>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</si>
  <si>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</si>
  <si>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</si>
  <si>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</si>
  <si>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</si>
  <si>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</si>
  <si>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</si>
  <si>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</si>
  <si>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</si>
  <si>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</si>
  <si>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</si>
  <si>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</si>
  <si>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</si>
  <si>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</si>
  <si>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</si>
  <si>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</si>
  <si>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</si>
  <si>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</si>
  <si>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</si>
  <si>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</si>
  <si>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</si>
  <si>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</si>
  <si>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</si>
  <si>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</si>
  <si>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</si>
  <si>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</si>
  <si>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</si>
  <si>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</si>
  <si>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</si>
  <si>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</si>
  <si>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</si>
  <si>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</si>
  <si>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</si>
  <si>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</si>
  <si>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</si>
  <si>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</si>
  <si>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</si>
  <si>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</si>
  <si>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</si>
  <si>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</si>
  <si>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</si>
  <si>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</si>
  <si>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</si>
  <si>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</si>
  <si>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</si>
  <si>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</si>
  <si>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</si>
  <si>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</si>
  <si>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</si>
  <si>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</si>
  <si>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</si>
  <si>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</si>
  <si>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</si>
  <si>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</si>
  <si>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</si>
  <si>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</si>
  <si>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</si>
  <si>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</si>
  <si>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</si>
  <si>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</si>
  <si>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</si>
  <si>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</si>
  <si>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</si>
  <si>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</si>
  <si>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</si>
  <si>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</si>
  <si>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</si>
  <si>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</si>
  <si>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</si>
  <si>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</si>
  <si>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</si>
  <si>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</si>
  <si>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</si>
  <si>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</si>
  <si>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</si>
  <si>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</si>
  <si>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</si>
  <si>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</si>
  <si>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</si>
  <si>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</si>
  <si>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</si>
  <si>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</si>
  <si>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</si>
  <si>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</si>
  <si>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</si>
  <si>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</si>
  <si>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</si>
  <si>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</si>
  <si>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</si>
  <si>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</si>
  <si>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</si>
  <si>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</si>
  <si>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</si>
  <si>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</si>
  <si>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</si>
  <si>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</si>
  <si>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</si>
  <si>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</si>
  <si>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</si>
  <si>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</si>
  <si>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</si>
  <si>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</si>
  <si>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</si>
  <si>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</si>
  <si>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</si>
  <si>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</si>
  <si>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</si>
  <si>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</si>
  <si>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</si>
  <si>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</si>
  <si>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</si>
  <si>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</si>
  <si>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</si>
  <si>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</si>
  <si>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</si>
  <si>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</si>
  <si>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</si>
  <si>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</si>
  <si>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</si>
  <si>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</si>
  <si>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</si>
  <si>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</si>
  <si>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</si>
  <si>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</si>
  <si>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</si>
  <si>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</si>
  <si>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</si>
  <si>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</si>
  <si>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</si>
  <si>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</si>
  <si>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</si>
  <si>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</si>
  <si>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</si>
  <si>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</si>
  <si>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</si>
  <si>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</si>
  <si>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</si>
  <si>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</si>
  <si>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</si>
  <si>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</si>
  <si>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</si>
  <si>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</si>
  <si>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</si>
  <si>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</si>
  <si>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</si>
  <si>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</si>
  <si>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</si>
  <si>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</si>
  <si>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</si>
  <si>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</si>
  <si>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</si>
  <si>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</si>
  <si>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</si>
  <si>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</si>
  <si>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</si>
  <si>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</si>
  <si>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</si>
  <si>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</si>
  <si>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</si>
  <si>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</si>
  <si>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</si>
  <si>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</si>
  <si>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</si>
  <si>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</si>
  <si>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</si>
  <si>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</si>
  <si>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</si>
  <si>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</si>
  <si>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</si>
  <si>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</si>
  <si>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</si>
  <si>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</si>
  <si>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</si>
  <si>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</si>
  <si>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</si>
  <si>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</si>
  <si>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</si>
  <si>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</si>
  <si>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</si>
  <si>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</si>
  <si>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</si>
  <si>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</si>
  <si>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</si>
  <si>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</si>
  <si>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</si>
  <si>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</si>
  <si>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</si>
  <si>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</si>
  <si>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</si>
  <si>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</si>
  <si>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</si>
  <si>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</si>
  <si>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</si>
  <si>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</si>
  <si>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</si>
  <si>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</si>
  <si>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</si>
  <si>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</si>
  <si>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</si>
  <si>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</si>
  <si>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</si>
  <si>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</si>
  <si>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</si>
  <si>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</si>
  <si>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</si>
  <si>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</si>
  <si>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</si>
  <si>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</si>
  <si>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</si>
  <si>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</si>
  <si>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</si>
  <si>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</si>
  <si>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</si>
  <si>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</si>
  <si>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</si>
  <si>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</si>
  <si>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</si>
  <si>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</si>
  <si>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</si>
  <si>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</si>
  <si>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</si>
  <si>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</si>
  <si>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</si>
  <si>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</si>
  <si>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</si>
  <si>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</si>
  <si>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</si>
  <si>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</si>
  <si>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</si>
  <si>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</si>
  <si>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</si>
  <si>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</si>
  <si>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</si>
  <si>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</si>
  <si>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</si>
  <si>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</si>
  <si>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</si>
  <si>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</si>
  <si>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</si>
  <si>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</si>
  <si>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</si>
  <si>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</si>
  <si>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</si>
  <si>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</si>
  <si>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</si>
  <si>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</si>
  <si>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</si>
  <si>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</si>
  <si>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</si>
  <si>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</si>
  <si>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</si>
  <si>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</si>
  <si>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</si>
  <si>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</si>
  <si>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</si>
  <si>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</si>
  <si>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</si>
  <si>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</si>
  <si>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</si>
  <si>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</si>
  <si>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</si>
  <si>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</si>
  <si>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</si>
  <si>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</si>
  <si>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</si>
  <si>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</si>
  <si>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</si>
  <si>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</si>
  <si>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</si>
  <si>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</si>
  <si>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</si>
  <si>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</si>
  <si>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</si>
  <si>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</si>
  <si>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</si>
  <si>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</si>
  <si>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</si>
  <si>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</si>
  <si>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</si>
  <si>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</si>
  <si>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</si>
  <si>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</si>
  <si>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</si>
  <si>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</si>
  <si>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</si>
  <si>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</si>
  <si>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</si>
  <si>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</si>
  <si>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</si>
  <si>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</si>
  <si>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</si>
  <si>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</si>
  <si>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</si>
  <si>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</si>
  <si>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</si>
  <si>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</si>
  <si>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</si>
  <si>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</si>
  <si>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</si>
  <si>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</si>
  <si>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</si>
  <si>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</si>
  <si>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</si>
  <si>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</si>
  <si>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</si>
  <si>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</si>
  <si>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</si>
  <si>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</si>
  <si>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</si>
  <si>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</si>
  <si>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</si>
  <si>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</si>
  <si>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</si>
  <si>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</si>
  <si>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</si>
  <si>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</si>
  <si>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</si>
  <si>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</si>
  <si>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</si>
  <si>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</si>
  <si>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</si>
  <si>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</si>
  <si>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</si>
  <si>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</si>
  <si>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</si>
  <si>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</si>
  <si>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</si>
  <si>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</si>
  <si>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</si>
  <si>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</si>
  <si>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</si>
  <si>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</si>
  <si>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</si>
  <si>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</si>
  <si>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</si>
  <si>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</si>
  <si>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</si>
  <si>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</si>
  <si>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</si>
  <si>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</si>
  <si>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</si>
  <si>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</si>
  <si>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</si>
  <si>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</si>
  <si>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</si>
  <si>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</si>
  <si>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</si>
  <si>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</si>
  <si>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</si>
  <si>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</si>
  <si>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</si>
  <si>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</si>
  <si>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</si>
  <si>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</si>
  <si>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</si>
  <si>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</si>
  <si>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</si>
  <si>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</si>
  <si>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</si>
  <si>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</si>
  <si>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</si>
  <si>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</si>
  <si>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</si>
  <si>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</si>
  <si>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</si>
  <si>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</si>
  <si>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</si>
  <si>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</si>
  <si>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</si>
  <si>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</si>
  <si>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</si>
  <si>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</si>
  <si>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</si>
  <si>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</si>
  <si>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</si>
  <si>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</si>
  <si>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</si>
  <si>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</si>
  <si>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</si>
  <si>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</si>
  <si>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</si>
  <si>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</si>
  <si>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</si>
  <si>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</si>
  <si>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</si>
  <si>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</si>
  <si>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</si>
  <si>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</si>
  <si>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</si>
  <si>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</si>
  <si>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</si>
  <si>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</si>
  <si>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</si>
  <si>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</si>
  <si>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</si>
  <si>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</si>
  <si>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</si>
  <si>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</si>
  <si>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</si>
  <si>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</si>
  <si>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</si>
  <si>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</si>
  <si>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</si>
  <si>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</si>
  <si>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</si>
  <si>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</si>
  <si>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</si>
  <si>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</si>
  <si>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</si>
  <si>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</si>
  <si>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</si>
  <si>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</si>
  <si>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</si>
  <si>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</si>
  <si>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</si>
  <si>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</si>
  <si>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</si>
  <si>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</si>
  <si>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</si>
  <si>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</si>
  <si>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</si>
  <si>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</si>
  <si>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</si>
  <si>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</si>
  <si>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</si>
  <si>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</si>
  <si>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</si>
  <si>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</si>
  <si>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</si>
  <si>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</si>
  <si>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</si>
  <si>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</si>
  <si>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</si>
  <si>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</si>
  <si>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</si>
  <si>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</si>
  <si>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</si>
  <si>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</si>
  <si>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</si>
  <si>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</si>
  <si>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</si>
  <si>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</si>
  <si>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</si>
  <si>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</si>
  <si>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</si>
  <si>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</si>
  <si>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</si>
  <si>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</si>
  <si>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</si>
  <si>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</si>
  <si>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</si>
  <si>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</si>
  <si>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</si>
  <si>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</si>
  <si>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</si>
  <si>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</si>
  <si>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</si>
  <si>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</si>
  <si>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</si>
  <si>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</si>
  <si>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</si>
  <si>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</si>
  <si>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</si>
  <si>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</si>
  <si>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</si>
  <si>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</si>
  <si>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</si>
  <si>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</si>
  <si>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</si>
  <si>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</si>
  <si>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</si>
  <si>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</si>
  <si>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</si>
  <si>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</si>
  <si>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</si>
  <si>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</si>
  <si>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</si>
  <si>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</si>
  <si>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</si>
  <si>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</si>
  <si>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</si>
  <si>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</si>
  <si>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</si>
  <si>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</si>
  <si>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</si>
  <si>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</si>
  <si>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</si>
  <si>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</si>
  <si>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</si>
  <si>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</si>
  <si>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</si>
  <si>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</si>
  <si>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</si>
  <si>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</si>
  <si>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</si>
  <si>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</si>
  <si>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</si>
  <si>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</si>
  <si>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</si>
  <si>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</si>
  <si>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</si>
  <si>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</si>
  <si>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</si>
  <si>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</si>
  <si>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</si>
  <si>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</si>
  <si>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</si>
  <si>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</si>
  <si>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</si>
  <si>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</si>
  <si>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</si>
  <si>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</si>
  <si>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</si>
  <si>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</si>
  <si>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</si>
  <si>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</si>
  <si>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</si>
  <si>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</si>
  <si>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</si>
  <si>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</si>
  <si>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</si>
  <si>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</si>
  <si>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</si>
  <si>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</si>
  <si>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</si>
  <si>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</si>
  <si>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</si>
  <si>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</si>
  <si>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</si>
  <si>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</si>
  <si>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</si>
  <si>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</si>
  <si>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</si>
  <si>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</si>
  <si>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</si>
  <si>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</si>
  <si>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</si>
  <si>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</si>
  <si>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</si>
  <si>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</si>
  <si>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</si>
  <si>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</si>
  <si>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</si>
  <si>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</si>
  <si>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</si>
  <si>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</si>
  <si>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</si>
  <si>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</si>
  <si>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</si>
  <si>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</si>
  <si>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</si>
  <si>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</si>
  <si>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</si>
  <si>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</si>
  <si>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</si>
  <si>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</si>
  <si>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</si>
  <si>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</si>
  <si>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</si>
  <si>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</si>
  <si>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</si>
  <si>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</si>
  <si>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</si>
  <si>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</si>
  <si>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</si>
  <si>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</si>
  <si>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</si>
  <si>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</si>
  <si>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</si>
  <si>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</si>
  <si>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</si>
  <si>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</si>
  <si>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</si>
  <si>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</si>
  <si>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</si>
  <si>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</si>
  <si>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</si>
  <si>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</si>
  <si>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</si>
  <si>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</si>
  <si>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</si>
  <si>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</si>
  <si>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</si>
  <si>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</si>
  <si>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</si>
  <si>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</si>
  <si>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</si>
  <si>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</si>
  <si>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</si>
  <si>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</si>
  <si>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</si>
  <si>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</si>
  <si>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</si>
  <si>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</si>
  <si>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</si>
  <si>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</si>
  <si>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</si>
  <si>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</si>
  <si>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</si>
  <si>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</si>
  <si>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</si>
  <si>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</si>
  <si>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</si>
  <si>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</si>
  <si>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</si>
  <si>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</si>
  <si>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</si>
  <si>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</si>
  <si>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</si>
  <si>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</si>
  <si>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</si>
  <si>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</si>
  <si>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</si>
  <si>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</si>
  <si>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</si>
  <si>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</si>
  <si>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</si>
  <si>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</si>
  <si>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</si>
  <si>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</si>
  <si>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</si>
  <si>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</si>
  <si>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</si>
  <si>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</si>
  <si>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</si>
  <si>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</si>
  <si>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</si>
  <si>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</si>
  <si>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</si>
  <si>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</si>
  <si>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</si>
  <si>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</si>
  <si>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</si>
  <si>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</si>
  <si>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</si>
  <si>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</si>
  <si>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</si>
  <si>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</si>
  <si>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</si>
  <si>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</si>
  <si>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</si>
  <si>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</si>
  <si>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</si>
  <si>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</si>
  <si>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</si>
  <si>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</si>
  <si>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</si>
  <si>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</si>
  <si>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</si>
  <si>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</si>
  <si>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</si>
  <si>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</si>
  <si>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</si>
  <si>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</si>
  <si>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</si>
  <si>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</si>
  <si>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</si>
  <si>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</si>
  <si>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</si>
  <si>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</si>
  <si>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</si>
  <si>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</si>
  <si>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</si>
  <si>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</si>
  <si>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</si>
  <si>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</si>
  <si>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</si>
  <si>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</si>
  <si>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</si>
  <si>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</si>
  <si>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</si>
  <si>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</si>
  <si>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</si>
  <si>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</si>
  <si>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</si>
  <si>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</si>
  <si>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</si>
  <si>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</si>
  <si>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</si>
  <si>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</si>
  <si>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</si>
  <si>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</si>
  <si>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</si>
  <si>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</si>
  <si>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</si>
  <si>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</si>
  <si>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</si>
  <si>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</si>
  <si>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</si>
  <si>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</si>
  <si>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</si>
  <si>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</si>
  <si>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</si>
  <si>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</si>
  <si>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</si>
  <si>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</si>
  <si>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</si>
  <si>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</si>
  <si>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</si>
  <si>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</si>
  <si>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</si>
  <si>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</si>
  <si>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</si>
  <si>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</si>
  <si>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</si>
  <si>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</si>
  <si>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</si>
  <si>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</si>
  <si>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</si>
  <si>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</si>
  <si>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</si>
  <si>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</si>
  <si>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</si>
  <si>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</si>
  <si>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</si>
  <si>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</si>
  <si>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</si>
  <si>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</si>
  <si>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</si>
  <si>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</si>
  <si>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</si>
  <si>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</si>
  <si>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</si>
  <si>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</si>
  <si>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</si>
  <si>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</si>
  <si>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</si>
  <si>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</si>
  <si>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</si>
  <si>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</si>
  <si>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</si>
  <si>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</si>
  <si>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</si>
  <si>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</si>
  <si>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</si>
  <si>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</si>
  <si>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</si>
  <si>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</si>
  <si>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</si>
  <si>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</si>
  <si>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</si>
  <si>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</si>
  <si>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</si>
  <si>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</si>
  <si>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</si>
  <si>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</si>
  <si>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</si>
  <si>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</si>
  <si>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</si>
  <si>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</si>
  <si>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</si>
  <si>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</si>
  <si>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</si>
  <si>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</si>
  <si>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</si>
  <si>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</si>
  <si>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</si>
  <si>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</si>
  <si>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</si>
  <si>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</si>
  <si>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</si>
  <si>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</si>
  <si>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</si>
  <si>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</si>
  <si>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</si>
  <si>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</si>
  <si>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</si>
  <si>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</si>
  <si>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</si>
  <si>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</si>
  <si>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</si>
  <si>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</si>
  <si>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</si>
  <si>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</si>
  <si>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</si>
  <si>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</si>
  <si>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</si>
  <si>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</si>
  <si>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</si>
  <si>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</si>
  <si>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</si>
  <si>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</si>
  <si>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</si>
  <si>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</si>
  <si>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</si>
  <si>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</si>
  <si>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</si>
  <si>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</si>
  <si>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</si>
  <si>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</si>
  <si>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</si>
  <si>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</si>
  <si>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</si>
  <si>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</si>
  <si>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</si>
  <si>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</si>
  <si>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</si>
  <si>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</si>
  <si>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</si>
  <si>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</si>
  <si>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</si>
  <si>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</si>
  <si>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</si>
  <si>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</si>
  <si>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</si>
  <si>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</si>
  <si>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</si>
  <si>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</si>
  <si>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</si>
  <si>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</si>
  <si>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</si>
  <si>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</si>
  <si>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</si>
  <si>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</si>
  <si>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</si>
  <si>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</si>
  <si>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</si>
  <si>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</si>
  <si>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</si>
  <si>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</si>
  <si>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</si>
  <si>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</si>
  <si>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</si>
  <si>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</si>
  <si>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</si>
  <si>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</si>
  <si>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</si>
  <si>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</si>
  <si>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</si>
  <si>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</si>
  <si>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</si>
  <si>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</si>
  <si>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</si>
  <si>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</si>
  <si>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</si>
  <si>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</si>
  <si>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</si>
  <si>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</si>
  <si>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</si>
  <si>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</si>
  <si>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</si>
  <si>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</si>
  <si>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</si>
  <si>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</si>
  <si>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</si>
  <si>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</si>
  <si>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</si>
  <si>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</si>
  <si>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</si>
  <si>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</si>
  <si>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</si>
  <si>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</si>
  <si>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</si>
  <si>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</si>
  <si>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</si>
  <si>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</si>
  <si>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</si>
  <si>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</si>
  <si>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</si>
  <si>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</si>
  <si>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</si>
  <si>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</si>
  <si>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</si>
  <si>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</si>
  <si>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</si>
  <si>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</si>
  <si>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</si>
  <si>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</si>
  <si>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</si>
  <si>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</si>
  <si>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</si>
  <si>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</si>
  <si>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</si>
  <si>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</si>
  <si>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</si>
  <si>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</si>
  <si>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</si>
  <si>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</si>
  <si>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</si>
  <si>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</si>
  <si>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</si>
  <si>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</si>
  <si>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</si>
  <si>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</si>
  <si>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</si>
  <si>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</si>
  <si>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</si>
  <si>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</si>
  <si>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</si>
  <si>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</si>
  <si>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</si>
  <si>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</si>
  <si>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</si>
  <si>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</si>
  <si>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</si>
  <si>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</si>
  <si>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</si>
  <si>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</si>
  <si>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</si>
  <si>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</si>
  <si>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</si>
  <si>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</si>
  <si>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</si>
  <si>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</si>
  <si>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</si>
  <si>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</si>
  <si>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</si>
  <si>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</si>
  <si>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</si>
  <si>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</si>
  <si>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</si>
  <si>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</si>
  <si>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</si>
  <si>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</si>
  <si>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</si>
  <si>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</si>
  <si>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</si>
  <si>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</si>
  <si>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</si>
  <si>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</si>
  <si>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</si>
  <si>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</si>
  <si>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</si>
  <si>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</si>
  <si>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</si>
  <si>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</si>
  <si>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</si>
  <si>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</si>
  <si>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</si>
  <si>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</si>
  <si>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</si>
  <si>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</si>
  <si>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</si>
  <si>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</si>
  <si>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</si>
  <si>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</si>
  <si>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</si>
  <si>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</si>
  <si>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</si>
  <si>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</si>
  <si>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</si>
  <si>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</si>
  <si>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</si>
  <si>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</si>
  <si>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</si>
  <si>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</si>
  <si>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</si>
  <si>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</si>
  <si>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</si>
  <si>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</si>
  <si>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</si>
  <si>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</si>
  <si>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</si>
  <si>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</si>
  <si>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</si>
  <si>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</si>
  <si>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</si>
  <si>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</si>
  <si>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</si>
  <si>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</si>
  <si>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</si>
  <si>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</si>
  <si>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</si>
  <si>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</si>
  <si>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</si>
  <si>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</si>
  <si>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</si>
  <si>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</si>
  <si>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</si>
  <si>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</si>
  <si>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</si>
  <si>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</si>
  <si>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</si>
  <si>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</si>
  <si>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</si>
  <si>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</si>
  <si>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</si>
  <si>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</si>
  <si>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</si>
  <si>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</si>
  <si>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</si>
  <si>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</si>
  <si>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</si>
  <si>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</si>
  <si>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</si>
  <si>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</si>
  <si>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</si>
  <si>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</si>
  <si>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</si>
  <si>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</si>
  <si>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</si>
  <si>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</si>
  <si>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</si>
  <si>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</si>
  <si>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</si>
  <si>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</si>
  <si>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</si>
  <si>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</si>
  <si>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</si>
  <si>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</si>
  <si>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</si>
  <si>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</si>
  <si>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</si>
  <si>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</si>
  <si>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</si>
  <si>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</si>
  <si>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</si>
  <si>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</si>
  <si>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</si>
  <si>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</si>
  <si>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</si>
  <si>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</si>
  <si>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</si>
  <si>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</si>
  <si>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</si>
  <si>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</si>
  <si>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</si>
  <si>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</si>
  <si>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</si>
  <si>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</si>
  <si>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</si>
  <si>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</si>
  <si>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</si>
  <si>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</si>
  <si>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</si>
  <si>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</si>
  <si>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</si>
  <si>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</si>
  <si>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</si>
  <si>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</si>
  <si>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</si>
  <si>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</si>
  <si>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</si>
  <si>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</si>
  <si>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</si>
  <si>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</si>
  <si>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</si>
  <si>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</si>
  <si>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</si>
  <si>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</si>
  <si>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</si>
  <si>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</si>
  <si>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</si>
  <si>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</si>
  <si>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</si>
  <si>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</si>
  <si>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</si>
  <si>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</si>
  <si>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</si>
  <si>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</si>
  <si>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</si>
  <si>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</si>
  <si>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</si>
  <si>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</si>
  <si>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</si>
  <si>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</si>
  <si>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</si>
  <si>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</si>
  <si>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</si>
  <si>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</si>
  <si>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</si>
  <si>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</si>
  <si>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</si>
  <si>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</si>
  <si>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</si>
  <si>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</si>
  <si>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</si>
  <si>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</si>
  <si>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</si>
  <si>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</si>
  <si>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</si>
  <si>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</si>
  <si>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</si>
  <si>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</si>
  <si>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</si>
  <si>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</si>
  <si>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</si>
  <si>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</si>
  <si>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</si>
  <si>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</si>
  <si>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</si>
  <si>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</si>
  <si>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</si>
  <si>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</si>
  <si>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</si>
  <si>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</si>
  <si>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</si>
  <si>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</si>
  <si>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</si>
  <si>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</si>
  <si>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</si>
  <si>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</si>
  <si>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</si>
  <si>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</si>
  <si>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</si>
  <si>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</si>
  <si>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</si>
  <si>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</si>
  <si>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</si>
  <si>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</si>
  <si>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</si>
  <si>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</si>
  <si>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</si>
  <si>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</si>
  <si>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</si>
  <si>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</si>
  <si>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</si>
  <si>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</si>
  <si>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</si>
  <si>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</si>
  <si>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</si>
  <si>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</si>
  <si>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</si>
  <si>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</si>
  <si>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</si>
  <si>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</si>
  <si>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</si>
  <si>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</si>
  <si>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</si>
  <si>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</si>
  <si>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</si>
  <si>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</si>
  <si>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</si>
  <si>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</si>
  <si>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</si>
  <si>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</si>
  <si>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</si>
  <si>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</si>
  <si>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</si>
  <si>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</si>
  <si>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</si>
  <si>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</si>
  <si>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</si>
  <si>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</si>
  <si>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</si>
  <si>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</si>
  <si>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</si>
  <si>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</si>
  <si>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</si>
  <si>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</si>
  <si>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</si>
  <si>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</si>
  <si>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</si>
  <si>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</si>
  <si>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</si>
  <si>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</si>
  <si>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</si>
  <si>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</si>
  <si>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</si>
  <si>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</si>
  <si>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</si>
  <si>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</si>
  <si>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</si>
  <si>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</si>
  <si>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</si>
  <si>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</si>
  <si>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</si>
  <si>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</si>
  <si>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</si>
  <si>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</si>
  <si>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</si>
  <si>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</si>
  <si>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</si>
  <si>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</si>
  <si>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</si>
  <si>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</si>
  <si>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</si>
  <si>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</si>
  <si>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</si>
  <si>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</si>
  <si>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</si>
  <si>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</si>
  <si>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</si>
  <si>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</si>
  <si>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</si>
  <si>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</si>
  <si>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</si>
  <si>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</si>
  <si>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</si>
  <si>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</si>
  <si>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</si>
  <si>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</si>
  <si>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</si>
  <si>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</si>
  <si>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</si>
  <si>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</si>
  <si>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</si>
  <si>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</si>
  <si>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</si>
  <si>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</si>
  <si>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</si>
  <si>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</si>
  <si>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</si>
  <si>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</si>
  <si>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</si>
  <si>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</si>
  <si>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</si>
  <si>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</si>
  <si>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</si>
  <si>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</si>
  <si>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</si>
  <si>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</si>
  <si>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</si>
  <si>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</si>
  <si>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</si>
  <si>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</si>
  <si>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</si>
  <si>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</si>
  <si>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</si>
  <si>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</si>
  <si>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</si>
  <si>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</si>
  <si>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</si>
  <si>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</si>
  <si>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</si>
  <si>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</si>
  <si>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</si>
  <si>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</si>
  <si>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</si>
  <si>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</si>
  <si>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</si>
  <si>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</si>
  <si>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</si>
  <si>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</si>
  <si>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</si>
  <si>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</si>
  <si>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</si>
  <si>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</si>
  <si>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</si>
  <si>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</si>
  <si>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</si>
  <si>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</si>
  <si>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</si>
  <si>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</si>
  <si>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</si>
  <si>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</si>
  <si>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</si>
  <si>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</si>
  <si>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</si>
  <si>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</si>
  <si>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</si>
  <si>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</si>
  <si>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</si>
  <si>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</si>
  <si>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</si>
  <si>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</si>
  <si>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</si>
  <si>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</si>
  <si>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</si>
  <si>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</si>
  <si>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</si>
  <si>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</si>
  <si>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</si>
  <si>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</si>
  <si>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</si>
  <si>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</si>
  <si>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</si>
  <si>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</si>
  <si>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</si>
  <si>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</si>
  <si>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</si>
  <si>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</si>
  <si>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</si>
  <si>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</si>
  <si>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</si>
  <si>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</si>
  <si>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</si>
  <si>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</si>
  <si>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</si>
  <si>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</si>
  <si>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</si>
  <si>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</si>
  <si>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</si>
  <si>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</si>
  <si>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</si>
  <si>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</si>
  <si>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</si>
  <si>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</si>
  <si>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</si>
  <si>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</si>
  <si>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</si>
  <si>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</si>
  <si>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</si>
  <si>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</si>
  <si>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</si>
  <si>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</si>
  <si>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</si>
  <si>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</si>
  <si>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</si>
  <si>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</si>
  <si>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</si>
  <si>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</si>
  <si>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</si>
  <si>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</si>
  <si>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</si>
  <si>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</si>
  <si>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</si>
  <si>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</si>
  <si>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</si>
  <si>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</si>
  <si>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</si>
  <si>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</si>
  <si>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</si>
  <si>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</si>
  <si>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</si>
  <si>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</si>
  <si>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</si>
  <si>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</si>
  <si>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</si>
  <si>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</si>
  <si>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</si>
  <si>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</si>
  <si>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</si>
  <si>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</si>
  <si>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</si>
  <si>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</si>
  <si>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</si>
  <si>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</si>
  <si>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</si>
  <si>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</si>
  <si>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</si>
  <si>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</si>
  <si>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</si>
  <si>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</si>
  <si>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</si>
  <si>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</si>
  <si>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</si>
  <si>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</si>
  <si>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</si>
  <si>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</si>
  <si>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</si>
  <si>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</si>
  <si>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</si>
  <si>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</si>
  <si>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</si>
  <si>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</si>
  <si>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</si>
  <si>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</si>
  <si>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</si>
  <si>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</si>
  <si>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</si>
  <si>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</si>
  <si>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</si>
  <si>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</si>
  <si>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</si>
  <si>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</si>
  <si>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</si>
  <si>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</si>
  <si>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</si>
  <si>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</si>
  <si>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</si>
  <si>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</si>
  <si>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</si>
  <si>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</si>
  <si>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</si>
  <si>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</si>
  <si>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</si>
  <si>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</si>
  <si>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</si>
  <si>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</si>
  <si>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</si>
  <si>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</si>
  <si>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</si>
  <si>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</si>
  <si>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</si>
  <si>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</si>
  <si>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</si>
  <si>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</si>
  <si>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</si>
  <si>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</si>
  <si>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</si>
  <si>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</si>
  <si>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</si>
  <si>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</si>
  <si>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</si>
  <si>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</si>
  <si>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</si>
  <si>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</si>
  <si>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</si>
  <si>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</si>
  <si>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</si>
  <si>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</si>
  <si>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</si>
  <si>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</si>
  <si>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</si>
  <si>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</si>
  <si>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</si>
  <si>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</si>
  <si>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</si>
  <si>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</si>
  <si>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</si>
  <si>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</si>
  <si>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</si>
  <si>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</si>
  <si>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</si>
  <si>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</si>
  <si>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</si>
  <si>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</si>
  <si>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</si>
  <si>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</si>
  <si>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</si>
  <si>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</si>
  <si>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</si>
  <si>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</si>
  <si>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</si>
  <si>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</si>
  <si>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</si>
  <si>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</si>
  <si>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</si>
  <si>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</si>
  <si>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</si>
  <si>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</si>
  <si>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</si>
  <si>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</si>
  <si>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</si>
  <si>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</si>
  <si>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</si>
  <si>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</si>
  <si>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</si>
  <si>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</si>
  <si>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</si>
  <si>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</si>
  <si>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</si>
  <si>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</si>
  <si>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</si>
  <si>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</si>
  <si>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</si>
  <si>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</si>
  <si>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</si>
  <si>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</si>
  <si>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</si>
  <si>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</si>
  <si>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</si>
  <si>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</si>
  <si>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</si>
  <si>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</si>
  <si>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</si>
  <si>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</si>
  <si>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</si>
  <si>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</si>
  <si>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</si>
  <si>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</si>
  <si>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</si>
  <si>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</si>
  <si>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</si>
  <si>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</si>
  <si>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</si>
  <si>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</si>
  <si>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</si>
  <si>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</si>
  <si>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</si>
  <si>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</si>
  <si>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</si>
  <si>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</si>
  <si>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</si>
  <si>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</si>
  <si>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</si>
  <si>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</si>
  <si>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</si>
  <si>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</si>
  <si>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</si>
  <si>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</si>
  <si>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</si>
  <si>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</si>
  <si>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</si>
  <si>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</si>
  <si>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</si>
  <si>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</si>
  <si>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</si>
  <si>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</si>
  <si>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</si>
  <si>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</si>
  <si>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</si>
  <si>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</si>
  <si>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</si>
  <si>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</si>
  <si>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</si>
  <si>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</si>
  <si>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</si>
  <si>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</si>
  <si>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</si>
  <si>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</si>
  <si>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</si>
  <si>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</si>
  <si>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</si>
  <si>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</si>
  <si>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</si>
  <si>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</si>
  <si>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</si>
  <si>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</si>
  <si>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</si>
  <si>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</si>
  <si>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</si>
  <si>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</si>
  <si>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</si>
  <si>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</si>
  <si>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</si>
  <si>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</si>
  <si>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</si>
  <si>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</si>
  <si>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</si>
  <si>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</si>
  <si>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</si>
  <si>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</si>
  <si>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</si>
  <si>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</si>
  <si>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</si>
  <si>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</si>
  <si>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</si>
  <si>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</si>
  <si>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</si>
  <si>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</si>
  <si>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</si>
  <si>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</si>
  <si>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</si>
  <si>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</si>
  <si>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</si>
  <si>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</si>
  <si>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</si>
  <si>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</si>
  <si>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</si>
  <si>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</si>
  <si>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</si>
  <si>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</si>
  <si>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</si>
  <si>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</si>
  <si>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</si>
  <si>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</si>
  <si>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</si>
  <si>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</si>
  <si>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</si>
  <si>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</si>
  <si>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</si>
  <si>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</si>
  <si>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</si>
  <si>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</si>
  <si>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</si>
  <si>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</si>
  <si>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</si>
  <si>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</si>
  <si>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</si>
  <si>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</si>
  <si>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</si>
  <si>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</si>
  <si>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</si>
  <si>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</si>
  <si>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</si>
  <si>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</si>
  <si>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</si>
  <si>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</si>
  <si>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</si>
  <si>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</si>
  <si>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</si>
  <si>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</si>
  <si>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</si>
  <si>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</si>
  <si>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</si>
  <si>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</si>
  <si>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</si>
  <si>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</si>
  <si>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</si>
  <si>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</si>
  <si>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</si>
  <si>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</si>
  <si>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</si>
  <si>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</si>
  <si>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</si>
  <si>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</si>
  <si>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</si>
  <si>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</si>
  <si>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</si>
  <si>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</si>
  <si>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</si>
  <si>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</si>
  <si>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</si>
  <si>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</si>
  <si>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</si>
  <si>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</si>
  <si>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</si>
  <si>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</si>
  <si>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</si>
  <si>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</si>
  <si>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</si>
  <si>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</si>
  <si>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</si>
  <si>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</si>
  <si>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</si>
  <si>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</si>
  <si>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</si>
  <si>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</si>
  <si>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</si>
  <si>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</si>
  <si>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</si>
  <si>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</si>
  <si>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</si>
  <si>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</si>
  <si>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</si>
  <si>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</si>
  <si>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</si>
  <si>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</si>
  <si>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</si>
  <si>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</si>
  <si>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</si>
  <si>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</si>
  <si>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</si>
  <si>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</si>
  <si>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</si>
  <si>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</si>
  <si>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</si>
  <si>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</si>
  <si>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</si>
  <si>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</si>
  <si>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</si>
  <si>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</si>
  <si>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</si>
  <si>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</si>
  <si>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</si>
  <si>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</si>
  <si>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</si>
  <si>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</si>
  <si>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</si>
  <si>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</si>
  <si>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</si>
  <si>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</si>
  <si>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</si>
  <si>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</si>
  <si>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</si>
  <si>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</si>
  <si>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</si>
  <si>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</si>
  <si>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</si>
  <si>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</si>
  <si>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</si>
  <si>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</si>
  <si>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</si>
  <si>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</si>
  <si>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</si>
  <si>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</si>
  <si>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</si>
  <si>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</si>
  <si>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</si>
  <si>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</si>
  <si>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</si>
  <si>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</si>
  <si>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</si>
  <si>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</si>
  <si>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</si>
  <si>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</si>
  <si>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</si>
  <si>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</si>
  <si>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</si>
  <si>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</si>
  <si>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</si>
  <si>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</si>
  <si>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</si>
  <si>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</si>
  <si>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</si>
  <si>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</si>
  <si>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</si>
  <si>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</si>
  <si>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</si>
  <si>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</si>
  <si>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</si>
  <si>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</si>
  <si>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</si>
  <si>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</si>
  <si>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</si>
  <si>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</si>
  <si>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</si>
  <si>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</si>
  <si>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</si>
  <si>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</si>
  <si>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</si>
  <si>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</si>
  <si>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</si>
  <si>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</si>
  <si>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</si>
  <si>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</si>
  <si>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</si>
  <si>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</si>
  <si>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</si>
  <si>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</si>
  <si>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</si>
  <si>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</si>
  <si>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</si>
  <si>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</si>
  <si>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</si>
  <si>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</si>
  <si>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</si>
  <si>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</si>
  <si>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</si>
  <si>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</si>
  <si>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</si>
  <si>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</si>
  <si>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</si>
  <si>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</si>
  <si>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</si>
  <si>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</si>
  <si>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</si>
  <si>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</si>
  <si>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</si>
  <si>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</si>
  <si>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</si>
  <si>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</si>
  <si>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</si>
  <si>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</si>
  <si>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</si>
  <si>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</si>
  <si>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</si>
  <si>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</si>
  <si>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</si>
  <si>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</si>
  <si>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</si>
  <si>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</si>
  <si>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</si>
  <si>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</si>
  <si>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</si>
  <si>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</si>
  <si>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</si>
  <si>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</si>
  <si>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</si>
  <si>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</si>
  <si>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</si>
  <si>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</si>
  <si>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</si>
  <si>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</si>
  <si>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</si>
  <si>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</si>
  <si>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</si>
  <si>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</si>
  <si>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</si>
  <si>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</si>
  <si>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</si>
  <si>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</si>
  <si>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</si>
  <si>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</si>
  <si>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</si>
  <si>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</si>
  <si>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</si>
  <si>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</si>
  <si>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</si>
  <si>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</si>
  <si>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</si>
  <si>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</si>
  <si>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</si>
  <si>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</si>
  <si>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</si>
  <si>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</si>
  <si>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</si>
  <si>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</si>
  <si>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</si>
  <si>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</si>
  <si>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</si>
  <si>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</si>
  <si>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</si>
  <si>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</si>
  <si>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</si>
  <si>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</si>
  <si>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</si>
  <si>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</si>
  <si>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</si>
  <si>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</si>
  <si>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</si>
  <si>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</si>
  <si>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</si>
  <si>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</si>
  <si>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</si>
  <si>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</si>
  <si>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</si>
  <si>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</si>
  <si>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</si>
  <si>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</si>
  <si>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</si>
  <si>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</si>
  <si>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</si>
  <si>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</si>
  <si>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</si>
  <si>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</si>
  <si>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</si>
  <si>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</si>
  <si>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</si>
  <si>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</si>
  <si>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</si>
  <si>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</si>
  <si>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</si>
  <si>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</si>
  <si>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</si>
  <si>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</si>
  <si>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</si>
  <si>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</si>
  <si>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</si>
  <si>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</si>
  <si>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</si>
  <si>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</si>
  <si>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</si>
  <si>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</si>
  <si>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</si>
  <si>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</si>
  <si>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</si>
  <si>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</si>
  <si>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</si>
  <si>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</si>
  <si>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</si>
  <si>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</si>
  <si>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</si>
  <si>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</si>
  <si>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</si>
  <si>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</si>
  <si>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</si>
  <si>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</si>
  <si>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</si>
  <si>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</si>
  <si>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</si>
  <si>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</si>
  <si>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</si>
  <si>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</si>
  <si>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</si>
  <si>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</si>
  <si>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</si>
  <si>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</si>
  <si>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</si>
  <si>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</si>
  <si>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</si>
  <si>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</si>
  <si>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</si>
  <si>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</si>
  <si>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</si>
  <si>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</si>
  <si>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</si>
  <si>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</si>
  <si>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</si>
  <si>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</si>
  <si>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</si>
  <si>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</si>
  <si>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</si>
  <si>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</si>
  <si>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</si>
  <si>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</si>
  <si>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</si>
  <si>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</si>
  <si>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</si>
  <si>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</si>
  <si>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</si>
  <si>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</si>
  <si>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</si>
  <si>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</si>
  <si>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</si>
  <si>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</si>
  <si>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</si>
  <si>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</si>
  <si>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</si>
  <si>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</si>
  <si>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</si>
  <si>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</si>
  <si>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</si>
  <si>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</si>
  <si>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</si>
  <si>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</si>
  <si>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</si>
  <si>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</si>
  <si>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</si>
  <si>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</si>
  <si>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</si>
  <si>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</si>
  <si>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</si>
  <si>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</si>
  <si>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</si>
  <si>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</si>
  <si>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</si>
  <si>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</si>
  <si>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</si>
  <si>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</si>
  <si>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</si>
  <si>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</si>
  <si>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</si>
  <si>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</si>
  <si>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</si>
  <si>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</si>
  <si>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</si>
  <si>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</si>
  <si>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</si>
  <si>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</si>
  <si>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</si>
  <si>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</si>
  <si>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</si>
  <si>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</si>
  <si>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</si>
  <si>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</si>
  <si>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</si>
  <si>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</si>
  <si>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</si>
  <si>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</si>
  <si>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</si>
  <si>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</si>
  <si>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</si>
  <si>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</si>
  <si>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</si>
  <si>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</si>
  <si>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</si>
  <si>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</si>
  <si>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</si>
  <si>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</si>
  <si>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</si>
  <si>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</si>
  <si>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</si>
  <si>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</si>
  <si>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</si>
  <si>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</si>
  <si>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</si>
  <si>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</si>
  <si>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</si>
  <si>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</si>
  <si>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</si>
  <si>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</si>
  <si>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</si>
  <si>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</si>
  <si>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</si>
  <si>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</si>
  <si>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</si>
  <si>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</si>
  <si>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</si>
  <si>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</si>
  <si>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</si>
  <si>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</si>
  <si>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</si>
  <si>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</si>
  <si>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</si>
  <si>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</si>
  <si>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</si>
  <si>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</si>
  <si>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</si>
  <si>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</si>
  <si>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</si>
  <si>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</si>
  <si>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</si>
  <si>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</si>
  <si>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</si>
  <si>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</si>
  <si>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</si>
  <si>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</si>
  <si>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</si>
  <si>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</si>
  <si>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</si>
  <si>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</si>
  <si>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</si>
  <si>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</si>
  <si>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</si>
  <si>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</si>
  <si>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</si>
  <si>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</si>
  <si>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</si>
  <si>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</si>
  <si>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</si>
  <si>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</si>
  <si>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</si>
  <si>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</si>
  <si>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</si>
  <si>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</si>
  <si>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</si>
  <si>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</si>
  <si>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</si>
  <si>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</si>
  <si>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</si>
  <si>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</si>
  <si>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</si>
  <si>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</si>
  <si>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</si>
  <si>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</si>
  <si>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</si>
  <si>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</si>
  <si>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</si>
  <si>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</si>
  <si>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</si>
  <si>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</si>
  <si>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</si>
  <si>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</si>
  <si>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</si>
  <si>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</si>
  <si>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</si>
  <si>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</si>
  <si>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</si>
  <si>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</si>
  <si>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</si>
  <si>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</si>
  <si>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</si>
  <si>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</si>
  <si>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</si>
  <si>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</si>
  <si>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</si>
  <si>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</si>
  <si>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</si>
  <si>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</si>
  <si>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</si>
  <si>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</si>
  <si>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</si>
  <si>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</si>
  <si>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</si>
  <si>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</si>
  <si>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</si>
  <si>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</si>
  <si>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</si>
  <si>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</si>
  <si>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</si>
  <si>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</si>
  <si>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</si>
  <si>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</si>
  <si>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</si>
  <si>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</si>
  <si>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</si>
  <si>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</si>
  <si>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</si>
  <si>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</si>
  <si>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</si>
  <si>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</si>
  <si>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</si>
  <si>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</si>
  <si>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</si>
  <si>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</si>
  <si>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</si>
  <si>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</si>
  <si>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</si>
  <si>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</si>
  <si>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</si>
  <si>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</si>
  <si>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</si>
  <si>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</si>
  <si>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</si>
  <si>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</si>
  <si>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</si>
  <si>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</si>
  <si>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</si>
  <si>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</si>
  <si>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</si>
  <si>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</si>
  <si>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</si>
  <si>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</si>
  <si>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</si>
  <si>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</si>
  <si>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</si>
  <si>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</si>
  <si>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</si>
  <si>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</si>
  <si>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</si>
  <si>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</si>
  <si>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</si>
  <si>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</si>
  <si>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</si>
  <si>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</si>
  <si>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</si>
  <si>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</si>
  <si>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</si>
  <si>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</si>
  <si>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</si>
  <si>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</si>
  <si>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</si>
  <si>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</si>
  <si>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</si>
  <si>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</si>
  <si>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</si>
  <si>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</si>
  <si>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</si>
  <si>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</si>
  <si>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</si>
  <si>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</si>
  <si>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</si>
  <si>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</si>
  <si>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</si>
  <si>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</si>
  <si>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</si>
  <si>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</si>
  <si>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</si>
  <si>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</si>
  <si>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</si>
  <si>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</si>
  <si>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</si>
  <si>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</si>
  <si>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</si>
  <si>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</si>
  <si>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</si>
  <si>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</si>
  <si>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</si>
  <si>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</si>
  <si>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</si>
  <si>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</si>
  <si>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</si>
  <si>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</si>
  <si>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</si>
  <si>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</si>
  <si>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</si>
  <si>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</si>
  <si>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</si>
  <si>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</si>
  <si>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</si>
  <si>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</si>
  <si>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</si>
  <si>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</si>
  <si>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</si>
  <si>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</si>
  <si>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</si>
  <si>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</si>
  <si>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</si>
  <si>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</si>
  <si>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</si>
  <si>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</si>
  <si>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</si>
  <si>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</si>
  <si>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</si>
  <si>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</si>
  <si>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</si>
  <si>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</si>
  <si>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</si>
  <si>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</si>
  <si>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</si>
  <si>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</si>
  <si>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</si>
  <si>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</si>
  <si>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</si>
  <si>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</si>
  <si>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</si>
  <si>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</si>
  <si>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</si>
  <si>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</si>
  <si>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</si>
  <si>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</si>
  <si>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</si>
  <si>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</si>
  <si>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</si>
  <si>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</si>
  <si>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</si>
  <si>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</si>
  <si>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</si>
  <si>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</si>
  <si>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</si>
  <si>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</si>
  <si>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</si>
  <si>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</si>
  <si>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</si>
  <si>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</si>
  <si>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</si>
  <si>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</si>
  <si>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</si>
  <si>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</si>
  <si>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</si>
  <si>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</si>
  <si>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</si>
  <si>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</si>
  <si>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</si>
  <si>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</si>
  <si>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</si>
  <si>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</si>
  <si>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</si>
  <si>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</si>
  <si>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</si>
  <si>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</si>
  <si>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</si>
  <si>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</si>
  <si>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</si>
  <si>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</si>
  <si>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</si>
  <si>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</si>
  <si>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</si>
  <si>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</si>
  <si>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</si>
  <si>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</si>
  <si>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</si>
  <si>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</si>
  <si>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</si>
  <si>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</si>
  <si>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</si>
  <si>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</si>
  <si>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</si>
  <si>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</si>
  <si>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</si>
  <si>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</si>
  <si>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</si>
  <si>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</si>
  <si>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</si>
  <si>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</si>
  <si>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</si>
  <si>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</si>
  <si>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</si>
  <si>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</si>
  <si>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</si>
  <si>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</si>
  <si>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</si>
  <si>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</si>
  <si>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</si>
  <si>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</si>
  <si>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</si>
  <si>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</si>
  <si>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</si>
  <si>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</si>
  <si>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</si>
  <si>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</si>
  <si>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</si>
  <si>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</si>
  <si>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</si>
  <si>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</si>
  <si>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</si>
  <si>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</si>
  <si>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</si>
  <si>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</si>
  <si>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</si>
  <si>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</si>
  <si>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</si>
  <si>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</si>
  <si>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</si>
  <si>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</si>
  <si>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</si>
  <si>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</si>
  <si>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</si>
  <si>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</si>
  <si>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</si>
  <si>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</si>
  <si>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</si>
  <si>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</si>
  <si>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</si>
  <si>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</si>
  <si>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</si>
  <si>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</si>
  <si>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</si>
  <si>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</si>
  <si>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</si>
  <si>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</si>
  <si>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</si>
  <si>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</si>
  <si>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</si>
  <si>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</si>
  <si>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</si>
  <si>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</si>
  <si>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</si>
  <si>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</si>
  <si>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</si>
  <si>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</si>
  <si>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</si>
  <si>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</si>
  <si>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</si>
  <si>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</si>
  <si>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</si>
  <si>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</si>
  <si>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</si>
  <si>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</si>
  <si>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</si>
  <si>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</si>
  <si>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</si>
  <si>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</si>
  <si>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</si>
  <si>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</si>
  <si>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</si>
  <si>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</si>
  <si>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</si>
  <si>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</si>
  <si>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</si>
  <si>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</si>
  <si>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</si>
  <si>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</si>
  <si>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</si>
  <si>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</si>
  <si>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</si>
  <si>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</si>
  <si>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</si>
  <si>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</si>
  <si>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</si>
  <si>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</si>
  <si>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</si>
  <si>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</si>
  <si>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</si>
  <si>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</si>
  <si>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</si>
  <si>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</si>
  <si>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</si>
  <si>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</si>
  <si>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</si>
  <si>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</si>
  <si>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</si>
  <si>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</si>
  <si>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</si>
  <si>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</si>
  <si>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</si>
  <si>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</si>
  <si>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</si>
  <si>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</si>
  <si>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</si>
  <si>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</si>
  <si>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</si>
  <si>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</si>
  <si>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</si>
  <si>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</si>
  <si>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</si>
  <si>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</si>
  <si>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</si>
  <si>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</si>
  <si>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</si>
  <si>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</si>
  <si>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</si>
  <si>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</si>
  <si>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</si>
  <si>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</si>
  <si>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</si>
  <si>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</si>
  <si>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</si>
  <si>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</si>
  <si>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</si>
  <si>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</si>
  <si>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</si>
  <si>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</si>
  <si>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</si>
  <si>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</si>
  <si>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</si>
  <si>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</si>
  <si>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</si>
  <si>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</si>
  <si>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</si>
  <si>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</si>
  <si>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</si>
  <si>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</si>
  <si>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</si>
  <si>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</si>
  <si>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</si>
  <si>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</si>
  <si>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</si>
  <si>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</si>
  <si>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</si>
  <si>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</si>
  <si>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</si>
  <si>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</si>
  <si>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</si>
  <si>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</si>
  <si>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</si>
  <si>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</si>
  <si>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</si>
  <si>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</si>
  <si>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</si>
  <si>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</si>
  <si>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</si>
  <si>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</si>
  <si>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</si>
  <si>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</si>
  <si>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</si>
  <si>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</si>
  <si>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</si>
  <si>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</si>
  <si>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</si>
  <si>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</si>
  <si>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</si>
  <si>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</si>
  <si>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</si>
  <si>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</si>
  <si>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</si>
  <si>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</si>
  <si>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</si>
  <si>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</si>
  <si>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</si>
  <si>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</si>
  <si>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</si>
  <si>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</si>
  <si>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</si>
  <si>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</si>
  <si>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</si>
  <si>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</si>
  <si>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</si>
  <si>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</si>
  <si>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</si>
  <si>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</si>
  <si>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</si>
  <si>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</si>
  <si>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</si>
  <si>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</si>
  <si>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</si>
  <si>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</si>
  <si>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</si>
  <si>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</si>
  <si>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</si>
  <si>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</si>
  <si>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</si>
  <si>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</si>
  <si>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</si>
  <si>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</si>
  <si>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</si>
  <si>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</si>
  <si>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</si>
  <si>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</si>
  <si>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</si>
  <si>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</si>
  <si>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</si>
  <si>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</si>
  <si>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</si>
  <si>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</si>
  <si>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</si>
  <si>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</si>
  <si>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</si>
  <si>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</si>
  <si>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</si>
  <si>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</si>
  <si>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</si>
  <si>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</si>
  <si>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</si>
  <si>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</si>
  <si>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</si>
  <si>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</si>
  <si>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</si>
  <si>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</si>
  <si>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</si>
  <si>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</si>
  <si>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</si>
  <si>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</si>
  <si>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</si>
  <si>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</si>
  <si>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</si>
  <si>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</si>
  <si>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</si>
  <si>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</si>
  <si>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</si>
  <si>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</si>
  <si>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</si>
  <si>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</si>
  <si>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</si>
  <si>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</si>
  <si>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</si>
  <si>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</si>
  <si>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</si>
  <si>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</si>
  <si>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</si>
  <si>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</si>
  <si>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</si>
  <si>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</si>
  <si>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</si>
  <si>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</si>
  <si>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</si>
  <si>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</si>
  <si>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</si>
  <si>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</si>
  <si>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</si>
  <si>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</si>
  <si>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</si>
  <si>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</si>
  <si>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</si>
  <si>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</si>
  <si>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</si>
  <si>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</si>
  <si>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</si>
  <si>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</si>
  <si>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</si>
  <si>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</si>
  <si>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</si>
  <si>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</si>
  <si>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</si>
  <si>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</si>
  <si>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</si>
  <si>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</si>
  <si>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</si>
  <si>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</si>
  <si>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</si>
  <si>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</si>
  <si>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</si>
  <si>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</si>
  <si>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</si>
  <si>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</si>
  <si>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</si>
  <si>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</si>
  <si>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</si>
  <si>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</si>
  <si>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</si>
  <si>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</si>
  <si>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</si>
  <si>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</si>
  <si>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</si>
  <si>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</si>
  <si>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</si>
  <si>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</si>
  <si>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</si>
  <si>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</si>
  <si>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</si>
  <si>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</si>
  <si>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</si>
  <si>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</si>
  <si>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</si>
  <si>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</si>
  <si>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</si>
  <si>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</si>
  <si>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</si>
  <si>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</si>
  <si>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</si>
  <si>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</si>
  <si>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</si>
  <si>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</si>
  <si>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</si>
  <si>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</si>
  <si>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</si>
  <si>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</si>
  <si>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</si>
  <si>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</si>
  <si>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</si>
  <si>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</si>
  <si>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</si>
  <si>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</si>
  <si>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</si>
  <si>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</si>
  <si>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</si>
  <si>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</si>
  <si>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</si>
  <si>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</si>
  <si>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</si>
  <si>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</si>
  <si>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</si>
  <si>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</si>
  <si>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</si>
  <si>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</si>
  <si>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</si>
  <si>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</si>
  <si>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</si>
  <si>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</si>
  <si>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</si>
  <si>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</si>
  <si>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</si>
  <si>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</si>
  <si>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</si>
  <si>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</si>
  <si>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</si>
  <si>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</si>
  <si>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</si>
  <si>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</si>
  <si>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</si>
  <si>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</si>
  <si>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</si>
  <si>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</si>
  <si>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</si>
  <si>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</si>
  <si>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</si>
  <si>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</si>
  <si>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</si>
  <si>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</si>
  <si>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</si>
  <si>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</si>
  <si>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</si>
  <si>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</si>
  <si>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</si>
  <si>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</si>
  <si>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</si>
  <si>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</si>
  <si>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</si>
  <si>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</si>
  <si>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</si>
  <si>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</si>
  <si>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</si>
  <si>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</si>
  <si>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</si>
  <si>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</si>
  <si>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</si>
  <si>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</si>
  <si>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</si>
  <si>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</si>
  <si>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</si>
  <si>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</si>
  <si>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</si>
  <si>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</si>
  <si>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</si>
  <si>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</si>
  <si>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</si>
  <si>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</si>
  <si>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</si>
  <si>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</si>
  <si>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</si>
  <si>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</si>
  <si>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</si>
  <si>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</si>
  <si>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</si>
  <si>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</si>
  <si>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</si>
  <si>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</si>
  <si>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</si>
  <si>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</si>
  <si>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</si>
  <si>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</si>
  <si>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</si>
  <si>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</si>
  <si>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</si>
  <si>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</si>
  <si>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</si>
  <si>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</si>
  <si>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</si>
  <si>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</si>
  <si>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</si>
  <si>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</si>
  <si>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</si>
  <si>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</si>
  <si>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</si>
  <si>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</si>
  <si>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</si>
  <si>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</si>
  <si>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</si>
  <si>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</si>
  <si>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</si>
  <si>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</si>
  <si>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</si>
  <si>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</si>
  <si>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</si>
  <si>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</si>
  <si>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</si>
  <si>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</si>
  <si>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</si>
  <si>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</si>
  <si>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</si>
  <si>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</si>
  <si>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</si>
  <si>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</si>
  <si>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</si>
  <si>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</si>
  <si>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</si>
  <si>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</si>
  <si>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</si>
  <si>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</si>
  <si>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</si>
  <si>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</si>
  <si>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</si>
  <si>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</si>
  <si>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</si>
  <si>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</si>
  <si>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</si>
  <si>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</si>
  <si>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</si>
  <si>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</si>
  <si>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</si>
  <si>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</si>
  <si>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</si>
  <si>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</si>
  <si>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</si>
  <si>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</si>
  <si>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</si>
  <si>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</si>
  <si>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</si>
  <si>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</si>
  <si>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</si>
  <si>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</si>
  <si>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</si>
  <si>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</si>
  <si>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</si>
  <si>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</si>
  <si>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</si>
  <si>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</si>
  <si>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</si>
  <si>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</si>
  <si>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</si>
  <si>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</si>
  <si>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</si>
  <si>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</si>
  <si>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</si>
  <si>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</si>
  <si>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</si>
  <si>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</si>
  <si>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</si>
  <si>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</si>
  <si>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</si>
  <si>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</si>
  <si>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</si>
  <si>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</si>
  <si>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</si>
  <si>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</si>
  <si>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</si>
  <si>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</si>
  <si>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</si>
  <si>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</si>
  <si>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</si>
  <si>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</si>
  <si>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</si>
  <si>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</si>
  <si>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</si>
  <si>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</si>
  <si>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</si>
  <si>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</si>
  <si>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</si>
  <si>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</si>
  <si>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</si>
  <si>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</si>
  <si>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</si>
  <si>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</si>
  <si>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</si>
  <si>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</si>
  <si>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</si>
  <si>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</si>
  <si>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</si>
  <si>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</si>
  <si>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</si>
  <si>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</si>
  <si>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</si>
  <si>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</si>
  <si>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</si>
  <si>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</si>
  <si>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</si>
  <si>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</si>
  <si>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</si>
  <si>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</si>
  <si>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</si>
  <si>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</si>
  <si>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</si>
  <si>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</si>
  <si>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</si>
  <si>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</si>
  <si>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</si>
  <si>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</si>
  <si>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</si>
  <si>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</si>
  <si>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</si>
  <si>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</si>
  <si>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</si>
  <si>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</si>
  <si>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</si>
  <si>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</si>
  <si>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</si>
  <si>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</si>
  <si>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</si>
  <si>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</si>
  <si>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</si>
  <si>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</si>
  <si>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</si>
  <si>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</si>
  <si>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</si>
  <si>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</si>
  <si>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</si>
  <si>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</si>
  <si>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</si>
  <si>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</si>
  <si>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</si>
  <si>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</si>
  <si>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</si>
  <si>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</si>
  <si>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</si>
  <si>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</si>
  <si>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</si>
  <si>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</si>
  <si>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</si>
  <si>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</si>
  <si>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</si>
  <si>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</si>
  <si>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</si>
  <si>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</si>
  <si>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</si>
  <si>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</si>
  <si>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</si>
  <si>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</si>
  <si>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</si>
  <si>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</si>
  <si>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</si>
  <si>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</si>
  <si>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</si>
  <si>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</si>
  <si>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</si>
  <si>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</si>
  <si>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</si>
  <si>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</si>
  <si>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</si>
  <si>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</si>
  <si>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</si>
  <si>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</si>
  <si>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</si>
  <si>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</si>
  <si>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</si>
  <si>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</si>
  <si>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</si>
  <si>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</si>
  <si>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</si>
  <si>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</si>
  <si>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</si>
  <si>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</si>
  <si>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</si>
  <si>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</si>
  <si>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</si>
  <si>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</si>
  <si>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</si>
  <si>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</si>
  <si>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</si>
  <si>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</si>
  <si>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</si>
  <si>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</si>
  <si>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</si>
  <si>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</si>
  <si>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</si>
  <si>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</si>
  <si>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</si>
  <si>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</si>
  <si>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</si>
  <si>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</si>
  <si>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</si>
  <si>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</si>
  <si>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</si>
  <si>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</si>
  <si>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</si>
  <si>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</si>
  <si>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</si>
  <si>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</si>
  <si>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</si>
  <si>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</si>
  <si>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</si>
  <si>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</si>
  <si>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</si>
  <si>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</si>
  <si>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</si>
  <si>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</si>
  <si>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</si>
  <si>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</si>
  <si>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</si>
  <si>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</si>
  <si>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</si>
  <si>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</si>
  <si>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</si>
  <si>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</si>
  <si>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</si>
  <si>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</si>
  <si>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</si>
  <si>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</si>
  <si>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</si>
  <si>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</si>
  <si>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</si>
  <si>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</si>
  <si>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</si>
  <si>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</si>
  <si>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</si>
  <si>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</si>
  <si>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</si>
  <si>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</si>
  <si>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</si>
  <si>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</si>
  <si>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</si>
  <si>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</si>
  <si>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</si>
  <si>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</si>
  <si>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</si>
  <si>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</si>
  <si>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</si>
  <si>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</si>
  <si>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</si>
  <si>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</si>
  <si>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</si>
  <si>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</si>
  <si>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</si>
  <si>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</si>
  <si>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</si>
  <si>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</si>
  <si>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</si>
  <si>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</si>
  <si>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</si>
  <si>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</si>
  <si>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</si>
  <si>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</si>
  <si>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</si>
  <si>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</si>
  <si>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</si>
  <si>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</si>
  <si>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</si>
  <si>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</si>
  <si>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</si>
  <si>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</si>
  <si>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</si>
  <si>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</si>
  <si>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</si>
  <si>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</si>
  <si>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</si>
  <si>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</si>
  <si>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</si>
  <si>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</si>
  <si>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</si>
  <si>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</si>
  <si>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</si>
  <si>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</si>
  <si>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</si>
  <si>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</si>
  <si>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</si>
  <si>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</si>
  <si>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</si>
  <si>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</si>
  <si>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</si>
  <si>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</si>
  <si>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</si>
  <si>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</si>
  <si>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</si>
  <si>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</si>
  <si>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</si>
  <si>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</si>
  <si>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</si>
  <si>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</si>
  <si>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</si>
  <si>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</si>
  <si>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</si>
  <si>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</si>
  <si>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</si>
  <si>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</si>
  <si>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</si>
  <si>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</si>
  <si>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</si>
  <si>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</si>
  <si>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</si>
  <si>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</si>
  <si>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</si>
  <si>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</si>
  <si>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</si>
  <si>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</si>
  <si>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</si>
  <si>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</si>
  <si>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</si>
  <si>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</si>
  <si>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</si>
  <si>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</si>
  <si>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</si>
  <si>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</si>
  <si>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</si>
  <si>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</si>
  <si>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</si>
  <si>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</si>
  <si>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</si>
  <si>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</si>
  <si>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</si>
  <si>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</si>
  <si>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</si>
  <si>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</si>
  <si>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</si>
  <si>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</si>
  <si>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</si>
  <si>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</si>
  <si>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</si>
  <si>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</si>
  <si>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</si>
  <si>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</si>
  <si>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</si>
  <si>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</si>
  <si>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</si>
  <si>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</si>
  <si>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</si>
  <si>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</si>
  <si>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</si>
  <si>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</si>
  <si>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</si>
  <si>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</si>
  <si>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</si>
  <si>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</si>
  <si>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</si>
  <si>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</si>
  <si>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</si>
  <si>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</si>
  <si>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</si>
  <si>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</si>
  <si>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</si>
  <si>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</si>
  <si>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</si>
  <si>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</si>
  <si>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</si>
  <si>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</si>
  <si>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</si>
  <si>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</si>
  <si>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</si>
  <si>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</si>
  <si>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</si>
  <si>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</si>
  <si>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</si>
  <si>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</si>
  <si>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</si>
  <si>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</si>
  <si>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</si>
  <si>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</si>
  <si>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</si>
  <si>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</si>
  <si>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</si>
  <si>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</si>
  <si>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</si>
  <si>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</si>
  <si>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</si>
  <si>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</si>
  <si>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</si>
  <si>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</si>
  <si>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</si>
  <si>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</si>
  <si>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</si>
  <si>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</si>
  <si>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</si>
  <si>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</si>
  <si>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</si>
  <si>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</si>
  <si>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</si>
  <si>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</si>
  <si>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</si>
  <si>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</si>
  <si>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</si>
  <si>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</si>
  <si>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</si>
  <si>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</si>
  <si>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</si>
  <si>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</si>
  <si>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</si>
  <si>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</si>
  <si>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</si>
  <si>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</si>
  <si>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</si>
  <si>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</si>
  <si>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</si>
  <si>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</si>
  <si>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</si>
  <si>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</si>
  <si>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</si>
  <si>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</si>
  <si>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</si>
  <si>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</si>
  <si>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</si>
  <si>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</si>
  <si>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</si>
  <si>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</si>
  <si>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</si>
  <si>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</si>
  <si>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</si>
  <si>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</si>
  <si>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</si>
  <si>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</si>
  <si>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</si>
  <si>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</si>
  <si>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</si>
  <si>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</si>
  <si>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</si>
  <si>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</si>
  <si>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</si>
  <si>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</si>
  <si>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</si>
  <si>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</si>
  <si>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</si>
  <si>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</si>
  <si>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</si>
  <si>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</si>
  <si>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</si>
  <si>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</si>
  <si>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</si>
  <si>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</si>
  <si>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</si>
  <si>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</si>
  <si>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</si>
  <si>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</si>
  <si>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</si>
  <si>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</si>
  <si>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</si>
  <si>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</si>
  <si>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</si>
  <si>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</si>
  <si>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</si>
  <si>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</si>
  <si>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</si>
  <si>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</si>
  <si>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</si>
  <si>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</si>
  <si>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</si>
  <si>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</si>
  <si>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</si>
  <si>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</si>
  <si>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</si>
  <si>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</si>
  <si>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</si>
  <si>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</si>
  <si>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</si>
  <si>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</si>
  <si>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</si>
  <si>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</si>
  <si>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</si>
  <si>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</si>
  <si>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</si>
  <si>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</si>
  <si>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</si>
  <si>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</si>
  <si>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</si>
  <si>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</si>
  <si>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</si>
  <si>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</si>
  <si>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</si>
  <si>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</si>
  <si>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</si>
  <si>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</si>
  <si>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</si>
  <si>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</si>
  <si>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</si>
  <si>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</si>
  <si>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</si>
  <si>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</si>
  <si>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</si>
  <si>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</si>
  <si>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</si>
  <si>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</si>
  <si>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</si>
  <si>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</si>
  <si>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</si>
  <si>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</si>
  <si>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</si>
  <si>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</si>
  <si>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</si>
  <si>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</si>
  <si>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</si>
  <si>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</si>
  <si>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</si>
  <si>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</si>
  <si>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</si>
  <si>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</si>
  <si>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</si>
  <si>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</si>
  <si>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</si>
  <si>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</si>
  <si>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</si>
  <si>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</si>
  <si>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</si>
  <si>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</si>
  <si>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</si>
  <si>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</si>
  <si>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</si>
  <si>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</si>
  <si>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</si>
  <si>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</si>
  <si>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</si>
  <si>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</si>
  <si>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</si>
  <si>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</si>
  <si>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</si>
  <si>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</si>
  <si>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</si>
  <si>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</si>
  <si>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</si>
  <si>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</si>
  <si>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</si>
  <si>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</si>
  <si>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</si>
  <si>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</si>
  <si>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</si>
  <si>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</si>
  <si>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</si>
  <si>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</si>
  <si>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</si>
  <si>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</si>
  <si>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</si>
  <si>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</si>
  <si>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</si>
  <si>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</si>
  <si>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</si>
  <si>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</si>
  <si>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</si>
  <si>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</si>
  <si>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</si>
  <si>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</si>
  <si>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</si>
  <si>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</si>
  <si>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</si>
  <si>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</si>
  <si>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</si>
  <si>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</si>
  <si>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</si>
  <si>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</si>
  <si>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</si>
  <si>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</si>
  <si>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</si>
  <si>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</si>
  <si>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</si>
  <si>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</si>
  <si>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</si>
  <si>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</si>
  <si>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</si>
  <si>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</si>
  <si>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</si>
  <si>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</si>
  <si>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</si>
  <si>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</si>
  <si>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</si>
  <si>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</si>
  <si>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</si>
  <si>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</si>
  <si>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</si>
  <si>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</si>
  <si>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</si>
  <si>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</si>
  <si>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</si>
  <si>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</si>
  <si>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</si>
  <si>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</si>
  <si>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</si>
  <si>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</si>
  <si>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</si>
  <si>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</si>
  <si>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</si>
  <si>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</si>
  <si>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</si>
  <si>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</si>
  <si>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</si>
  <si>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</si>
  <si>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</si>
  <si>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</si>
  <si>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</si>
  <si>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</si>
  <si>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</si>
  <si>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</si>
  <si>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</si>
  <si>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</si>
  <si>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</si>
  <si>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</si>
  <si>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</si>
  <si>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</si>
  <si>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</si>
  <si>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</si>
  <si>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</si>
  <si>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</si>
  <si>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</si>
  <si>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</si>
  <si>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</si>
  <si>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</si>
  <si>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</si>
  <si>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</si>
  <si>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</si>
  <si>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</si>
  <si>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</si>
  <si>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</si>
  <si>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</si>
  <si>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</si>
  <si>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</si>
  <si>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</si>
  <si>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</si>
  <si>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</si>
  <si>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</si>
  <si>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</si>
  <si>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</si>
  <si>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</si>
  <si>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</si>
  <si>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</si>
  <si>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</si>
  <si>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</si>
  <si>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</si>
  <si>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</si>
  <si>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</si>
  <si>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</si>
  <si>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</si>
  <si>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</si>
  <si>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</si>
  <si>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</si>
  <si>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</si>
  <si>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</si>
  <si>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</si>
  <si>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</si>
  <si>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</si>
  <si>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</si>
  <si>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</si>
  <si>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</si>
  <si>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</si>
  <si>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</si>
  <si>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</si>
  <si>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</si>
  <si>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</si>
  <si>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</si>
  <si>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</si>
  <si>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</si>
  <si>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</si>
  <si>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</si>
  <si>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</si>
  <si>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</si>
  <si>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</si>
  <si>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</si>
  <si>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</si>
  <si>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</si>
  <si>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</si>
  <si>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</si>
  <si>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</si>
  <si>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</si>
  <si>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</si>
  <si>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</si>
  <si>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</si>
  <si>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</si>
  <si>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</si>
  <si>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</si>
  <si>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</si>
  <si>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</si>
  <si>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</si>
  <si>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</si>
  <si>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</si>
  <si>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</si>
  <si>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</si>
  <si>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</si>
  <si>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</si>
  <si>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</si>
  <si>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</si>
  <si>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</si>
  <si>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</si>
  <si>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</si>
  <si>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</si>
  <si>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</si>
  <si>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</si>
  <si>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</si>
  <si>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</si>
  <si>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</si>
  <si>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</si>
  <si>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</si>
  <si>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</si>
  <si>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</si>
  <si>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</si>
  <si>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</si>
  <si>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</si>
  <si>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</si>
  <si>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</si>
  <si>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</si>
  <si>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</si>
  <si>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</si>
  <si>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</si>
  <si>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</si>
  <si>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</si>
  <si>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</si>
  <si>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</si>
  <si>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</si>
  <si>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</si>
  <si>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</si>
  <si>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</si>
  <si>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</si>
  <si>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</si>
  <si>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</si>
  <si>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</si>
  <si>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</si>
  <si>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</si>
  <si>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</si>
  <si>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</si>
  <si>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</si>
  <si>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</si>
  <si>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</si>
  <si>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</si>
  <si>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</si>
  <si>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</si>
  <si>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</si>
  <si>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</si>
  <si>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</si>
  <si>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</si>
  <si>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</si>
  <si>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</si>
  <si>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</si>
  <si>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</si>
  <si>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</si>
  <si>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</si>
  <si>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</si>
  <si>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</si>
  <si>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</si>
  <si>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</si>
  <si>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</si>
  <si>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</si>
  <si>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</si>
  <si>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</si>
  <si>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</si>
  <si>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</si>
  <si>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</si>
  <si>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</si>
  <si>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</si>
  <si>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</si>
  <si>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</si>
  <si>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</si>
  <si>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</si>
  <si>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</si>
  <si>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</si>
  <si>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</si>
  <si>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</si>
  <si>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</si>
  <si>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</si>
  <si>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</si>
  <si>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</si>
  <si>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</si>
  <si>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</si>
  <si>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</si>
  <si>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</si>
  <si>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</si>
  <si>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</si>
  <si>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</si>
  <si>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</si>
  <si>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</si>
  <si>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</si>
  <si>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</si>
  <si>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</si>
  <si>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</si>
  <si>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</si>
  <si>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</si>
  <si>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</si>
  <si>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</si>
  <si>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</si>
  <si>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</si>
  <si>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</si>
  <si>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</si>
  <si>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</si>
  <si>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</si>
  <si>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</si>
  <si>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</si>
  <si>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</si>
  <si>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</si>
  <si>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</si>
  <si>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</si>
  <si>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</si>
  <si>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</si>
  <si>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</si>
  <si>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</si>
  <si>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</si>
  <si>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</si>
  <si>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</si>
  <si>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</si>
  <si>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</si>
  <si>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</si>
  <si>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</si>
  <si>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</si>
  <si>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</si>
  <si>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</si>
  <si>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</si>
  <si>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</si>
  <si>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</si>
  <si>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</si>
  <si>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</si>
  <si>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</si>
  <si>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</si>
  <si>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</si>
  <si>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</si>
  <si>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</si>
  <si>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</si>
  <si>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</si>
  <si>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</si>
  <si>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</si>
  <si>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</si>
  <si>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</si>
  <si>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</si>
  <si>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</si>
  <si>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</si>
  <si>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</si>
  <si>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</si>
  <si>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</si>
  <si>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</si>
  <si>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</si>
  <si>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</si>
  <si>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</si>
  <si>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</si>
  <si>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</si>
  <si>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</si>
  <si>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</si>
  <si>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</si>
  <si>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</si>
  <si>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</si>
  <si>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</si>
  <si>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</si>
  <si>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</si>
  <si>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</si>
  <si>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</si>
  <si>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</si>
  <si>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</si>
  <si>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</si>
  <si>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</si>
  <si>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</si>
  <si>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</si>
  <si>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</si>
  <si>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</si>
  <si>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</si>
  <si>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</si>
  <si>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</si>
  <si>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</si>
  <si>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</si>
  <si>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</si>
  <si>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</si>
  <si>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</si>
  <si>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</si>
  <si>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</si>
  <si>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</si>
  <si>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</si>
  <si>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</si>
  <si>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</si>
  <si>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</si>
  <si>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</si>
  <si>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</si>
  <si>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</si>
  <si>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</si>
  <si>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</si>
  <si>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</si>
  <si>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</si>
  <si>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</si>
  <si>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</si>
  <si>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</si>
  <si>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</si>
  <si>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</si>
  <si>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</si>
  <si>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</si>
  <si>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</si>
  <si>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</si>
  <si>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</si>
  <si>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</si>
  <si>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</si>
  <si>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</si>
  <si>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</si>
  <si>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</si>
  <si>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</si>
  <si>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</si>
  <si>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</si>
  <si>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</si>
  <si>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</si>
  <si>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</si>
  <si>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</si>
  <si>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</si>
  <si>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</si>
  <si>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</si>
  <si>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</si>
  <si>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</si>
  <si>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</si>
  <si>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</si>
  <si>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</si>
  <si>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</si>
  <si>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</si>
  <si>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</si>
  <si>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</si>
  <si>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</si>
  <si>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</si>
  <si>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</si>
  <si>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</si>
  <si>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</si>
  <si>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</si>
  <si>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</si>
  <si>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</si>
  <si>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</si>
  <si>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</si>
  <si>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</si>
  <si>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</si>
  <si>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</si>
  <si>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</si>
  <si>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</si>
  <si>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</si>
  <si>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</si>
  <si>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</si>
  <si>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</si>
  <si>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</si>
  <si>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</si>
  <si>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</si>
  <si>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</si>
  <si>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</si>
  <si>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</si>
  <si>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</si>
  <si>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</si>
  <si>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</si>
  <si>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</si>
  <si>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</si>
  <si>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</si>
  <si>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</si>
  <si>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</si>
  <si>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</si>
  <si>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</si>
  <si>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</si>
  <si>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</si>
  <si>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</si>
  <si>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</si>
  <si>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</si>
  <si>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</si>
  <si>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</si>
  <si>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</si>
  <si>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</si>
  <si>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</si>
  <si>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</si>
  <si>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</si>
  <si>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</si>
  <si>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</si>
  <si>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</si>
  <si>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</si>
  <si>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</si>
  <si>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</si>
  <si>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</si>
  <si>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</si>
  <si>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</si>
  <si>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</si>
  <si>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</si>
  <si>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</si>
  <si>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</si>
  <si>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</si>
  <si>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</si>
  <si>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</si>
  <si>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</si>
  <si>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</si>
  <si>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</si>
  <si>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</si>
  <si>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</si>
  <si>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</si>
  <si>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</si>
  <si>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</si>
  <si>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</si>
  <si>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</si>
  <si>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</si>
  <si>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</si>
  <si>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</si>
  <si>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</si>
  <si>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</si>
  <si>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</si>
  <si>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</si>
  <si>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</si>
  <si>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</si>
  <si>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</si>
  <si>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</si>
  <si>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</si>
  <si>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</si>
  <si>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</si>
  <si>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</si>
  <si>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</si>
  <si>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</si>
  <si>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</si>
  <si>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</si>
  <si>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</si>
  <si>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</si>
  <si>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</si>
  <si>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</si>
  <si>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</si>
  <si>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</si>
  <si>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</si>
  <si>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</si>
  <si>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</si>
  <si>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</si>
  <si>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</si>
  <si>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</si>
  <si>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</si>
  <si>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</si>
  <si>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</si>
  <si>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</si>
  <si>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</si>
  <si>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</si>
  <si>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</si>
  <si>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</si>
  <si>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</si>
  <si>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</si>
  <si>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</si>
  <si>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</si>
  <si>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</si>
  <si>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</si>
  <si>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</si>
  <si>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</si>
  <si>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</si>
  <si>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</si>
  <si>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</si>
  <si>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</si>
  <si>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</si>
  <si>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</si>
  <si>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</si>
  <si>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</si>
  <si>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</si>
  <si>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</si>
  <si>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</si>
  <si>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</si>
  <si>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</si>
  <si>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</si>
  <si>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</si>
  <si>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</si>
  <si>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</si>
  <si>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</si>
  <si>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</si>
  <si>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</si>
  <si>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</si>
  <si>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</si>
  <si>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</si>
  <si>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</si>
  <si>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</si>
  <si>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</si>
  <si>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</si>
  <si>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</si>
  <si>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</si>
  <si>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</si>
  <si>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</si>
  <si>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</si>
  <si>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</si>
  <si>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</si>
  <si>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</si>
  <si>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</si>
  <si>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</si>
  <si>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</si>
  <si>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</si>
  <si>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</si>
  <si>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</si>
  <si>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</si>
  <si>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</si>
  <si>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</si>
  <si>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</si>
  <si>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</si>
  <si>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</si>
  <si>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</si>
  <si>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</si>
  <si>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</si>
  <si>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</si>
  <si>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</si>
  <si>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</si>
  <si>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</si>
  <si>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</si>
  <si>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</si>
  <si>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</si>
  <si>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</si>
  <si>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</si>
  <si>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</si>
  <si>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</si>
  <si>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</si>
  <si>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</si>
  <si>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</si>
  <si>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</si>
  <si>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</si>
  <si>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</si>
  <si>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</si>
  <si>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</si>
  <si>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</si>
  <si>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</si>
  <si>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</si>
  <si>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</si>
  <si>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</si>
  <si>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</si>
  <si>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</si>
  <si>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</si>
  <si>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</si>
  <si>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</si>
  <si>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</si>
  <si>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</si>
  <si>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</si>
  <si>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</si>
  <si>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</si>
  <si>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</si>
  <si>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</si>
  <si>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</si>
  <si>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</si>
  <si>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</si>
  <si>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</si>
  <si>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</si>
  <si>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</si>
  <si>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</si>
  <si>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</si>
  <si>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</si>
  <si>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</si>
  <si>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</si>
  <si>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</si>
  <si>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</si>
  <si>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</si>
  <si>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</si>
  <si>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</si>
  <si>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</si>
  <si>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</si>
  <si>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</si>
  <si>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</si>
  <si>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</si>
  <si>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</si>
  <si>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</si>
  <si>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</si>
  <si>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</si>
  <si>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</si>
  <si>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</si>
  <si>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</si>
  <si>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</si>
  <si>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</si>
  <si>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</si>
  <si>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</si>
  <si>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</si>
  <si>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</si>
  <si>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</si>
  <si>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</si>
  <si>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</si>
  <si>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</si>
  <si>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</si>
  <si>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</si>
  <si>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</si>
  <si>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</si>
  <si>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</si>
  <si>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</si>
  <si>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</si>
  <si>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</si>
  <si>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</si>
  <si>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</si>
  <si>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</si>
  <si>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</si>
  <si>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</si>
  <si>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</si>
  <si>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</si>
  <si>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</si>
  <si>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</si>
  <si>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</si>
  <si>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</si>
  <si>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</si>
  <si>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</si>
  <si>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</si>
  <si>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</si>
  <si>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</si>
  <si>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</si>
  <si>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</si>
  <si>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</si>
  <si>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</si>
  <si>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</si>
  <si>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</si>
  <si>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</si>
  <si>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</si>
  <si>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</si>
  <si>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</si>
  <si>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</si>
  <si>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</si>
  <si>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</si>
  <si>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</si>
  <si>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</si>
  <si>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</si>
  <si>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</si>
  <si>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</si>
  <si>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</si>
  <si>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</si>
  <si>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</si>
  <si>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</si>
  <si>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</si>
  <si>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</si>
  <si>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</si>
  <si>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</si>
  <si>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</si>
  <si>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</si>
  <si>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</si>
  <si>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</si>
  <si>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</si>
  <si>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</si>
  <si>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</si>
  <si>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</si>
  <si>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</si>
  <si>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</si>
  <si>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</si>
  <si>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</si>
  <si>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</si>
  <si>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</si>
  <si>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</si>
  <si>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</si>
  <si>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</si>
  <si>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</si>
  <si>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</si>
  <si>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</si>
  <si>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</si>
  <si>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</si>
  <si>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</si>
  <si>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</si>
  <si>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</si>
  <si>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</si>
  <si>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</si>
  <si>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</si>
  <si>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</si>
  <si>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</si>
  <si>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</si>
  <si>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</si>
  <si>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</si>
  <si>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</si>
  <si>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</si>
  <si>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</si>
  <si>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</si>
  <si>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</si>
  <si>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</si>
  <si>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</si>
  <si>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</si>
  <si>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</si>
  <si>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</si>
  <si>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</si>
  <si>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</si>
  <si>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</si>
  <si>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</si>
  <si>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</si>
  <si>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</si>
  <si>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</si>
  <si>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</si>
  <si>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</si>
  <si>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</si>
  <si>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</si>
  <si>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</si>
  <si>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</si>
  <si>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</si>
  <si>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</si>
  <si>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</si>
  <si>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</si>
  <si>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</si>
  <si>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</si>
  <si>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</si>
  <si>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</si>
  <si>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</si>
  <si>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</si>
  <si>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</si>
  <si>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</si>
  <si>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</si>
  <si>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</si>
  <si>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</si>
  <si>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</si>
  <si>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</si>
  <si>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</si>
  <si>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</si>
  <si>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</si>
  <si>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</si>
  <si>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</si>
  <si>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</si>
  <si>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</si>
  <si>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</si>
  <si>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</si>
  <si>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</si>
  <si>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</si>
  <si>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</si>
  <si>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</si>
  <si>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</si>
  <si>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</si>
  <si>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</si>
  <si>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</si>
  <si>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</si>
  <si>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</si>
  <si>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</si>
  <si>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</si>
  <si>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</si>
  <si>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</si>
  <si>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</si>
  <si>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</si>
  <si>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</si>
  <si>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</si>
  <si>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</si>
  <si>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</si>
  <si>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</si>
  <si>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</si>
  <si>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</si>
  <si>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</si>
  <si>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</si>
  <si>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</si>
  <si>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</si>
  <si>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</si>
  <si>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</si>
  <si>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</si>
  <si>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</si>
  <si>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</si>
  <si>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</si>
  <si>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</si>
  <si>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</si>
  <si>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</si>
  <si>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</si>
  <si>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</si>
  <si>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</si>
  <si>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</si>
  <si>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</si>
  <si>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</si>
  <si>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</si>
  <si>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</si>
  <si>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</si>
  <si>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</si>
  <si>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</si>
  <si>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</si>
  <si>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</si>
  <si>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</si>
  <si>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</si>
  <si>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</si>
  <si>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</si>
  <si>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</si>
  <si>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</si>
  <si>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</si>
  <si>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</si>
  <si>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</si>
  <si>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</si>
  <si>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</si>
  <si>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</si>
  <si>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</si>
  <si>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</si>
  <si>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</si>
  <si>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</si>
  <si>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</si>
  <si>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</si>
  <si>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</si>
  <si>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</si>
  <si>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</si>
  <si>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</si>
  <si>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</si>
  <si>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</si>
  <si>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</si>
  <si>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</si>
  <si>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</si>
  <si>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</si>
  <si>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</si>
  <si>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</si>
  <si>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</si>
  <si>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</si>
  <si>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</si>
  <si>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</si>
  <si>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</si>
  <si>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</si>
  <si>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</si>
  <si>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</si>
  <si>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</si>
  <si>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</si>
  <si>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</si>
  <si>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</si>
  <si>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</si>
  <si>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</si>
  <si>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</si>
  <si>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</si>
  <si>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</si>
  <si>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</si>
  <si>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</si>
  <si>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</si>
  <si>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</si>
  <si>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</si>
  <si>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</si>
  <si>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</si>
  <si>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</si>
  <si>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</si>
  <si>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</si>
  <si>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</si>
  <si>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</si>
  <si>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</si>
  <si>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</si>
  <si>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</si>
  <si>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</si>
  <si>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</si>
  <si>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</si>
  <si>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</si>
  <si>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</si>
  <si>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</si>
  <si>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</si>
  <si>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</si>
  <si>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</si>
  <si>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</si>
  <si>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</si>
  <si>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</si>
  <si>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</si>
  <si>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</si>
  <si>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</si>
  <si>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</si>
  <si>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</si>
  <si>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</si>
  <si>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</si>
  <si>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</si>
  <si>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</si>
  <si>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</si>
  <si>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</si>
  <si>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</si>
  <si>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</si>
  <si>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</si>
  <si>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</si>
  <si>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</si>
  <si>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</si>
  <si>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</si>
  <si>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</si>
  <si>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</si>
  <si>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</si>
  <si>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</si>
  <si>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</si>
  <si>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</si>
  <si>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</si>
  <si>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</si>
  <si>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</si>
  <si>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</si>
  <si>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</si>
  <si>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</si>
  <si>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</si>
  <si>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</si>
  <si>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</si>
  <si>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</si>
  <si>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</si>
  <si>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</si>
  <si>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</si>
  <si>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</si>
  <si>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</si>
  <si>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</si>
  <si>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</si>
  <si>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</si>
  <si>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</si>
  <si>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</si>
  <si>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</si>
  <si>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</si>
  <si>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</si>
  <si>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</si>
  <si>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</si>
  <si>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</si>
  <si>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</si>
  <si>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</si>
  <si>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</si>
  <si>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</si>
  <si>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</si>
  <si>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</si>
  <si>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</si>
  <si>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</si>
  <si>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</si>
  <si>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</si>
  <si>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</si>
  <si>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</si>
  <si>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</si>
  <si>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</si>
  <si>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</si>
  <si>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</si>
  <si>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</si>
  <si>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</si>
  <si>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</si>
  <si>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</si>
  <si>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</si>
  <si>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</si>
  <si>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</si>
  <si>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</si>
  <si>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</si>
  <si>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</si>
  <si>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</si>
  <si>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</si>
  <si>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</si>
  <si>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</si>
  <si>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</si>
  <si>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</si>
  <si>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</si>
  <si>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</si>
  <si>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</si>
  <si>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</si>
  <si>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</si>
  <si>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</si>
  <si>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</si>
  <si>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</si>
  <si>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</si>
  <si>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</si>
  <si>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</si>
  <si>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</si>
  <si>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</si>
  <si>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</si>
  <si>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</si>
  <si>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</si>
  <si>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</si>
  <si>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</si>
  <si>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</si>
  <si>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</si>
  <si>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</si>
  <si>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</si>
  <si>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</si>
  <si>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</si>
  <si>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</si>
  <si>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</si>
  <si>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</si>
  <si>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</si>
  <si>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</si>
  <si>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</si>
  <si>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</si>
  <si>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</si>
  <si>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</si>
  <si>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</si>
  <si>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</si>
  <si>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</si>
  <si>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</si>
  <si>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</si>
  <si>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</si>
  <si>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</si>
  <si>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</si>
  <si>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</si>
  <si>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</si>
  <si>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</si>
  <si>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</si>
  <si>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</si>
  <si>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</si>
  <si>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</si>
  <si>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</si>
  <si>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</si>
  <si>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</si>
  <si>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</si>
  <si>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</si>
  <si>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</si>
  <si>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</si>
  <si>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</si>
  <si>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</si>
  <si>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</si>
  <si>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</si>
  <si>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</si>
  <si>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</si>
  <si>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</si>
  <si>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</si>
  <si>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</si>
  <si>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</si>
  <si>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</si>
  <si>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</si>
  <si>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</si>
  <si>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</si>
  <si>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</si>
  <si>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</si>
  <si>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</si>
  <si>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</si>
  <si>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</si>
  <si>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</si>
  <si>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</si>
  <si>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</si>
  <si>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</si>
  <si>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</si>
  <si>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</si>
  <si>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</si>
  <si>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</si>
  <si>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</si>
  <si>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</si>
  <si>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</si>
  <si>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</si>
  <si>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</si>
  <si>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</si>
  <si>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</si>
  <si>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</si>
  <si>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</si>
  <si>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</si>
  <si>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</si>
  <si>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</si>
  <si>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</si>
  <si>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</si>
  <si>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</si>
  <si>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</si>
  <si>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</si>
  <si>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</si>
  <si>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</si>
  <si>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</si>
  <si>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</si>
  <si>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</si>
  <si>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</si>
  <si>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</si>
  <si>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</si>
  <si>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</si>
  <si>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</si>
  <si>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</si>
  <si>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</si>
  <si>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</si>
  <si>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</si>
  <si>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</si>
  <si>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</si>
  <si>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</si>
  <si>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</si>
  <si>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</si>
  <si>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</si>
  <si>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</si>
  <si>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</si>
  <si>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</si>
  <si>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</si>
  <si>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</si>
  <si>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</si>
  <si>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</si>
  <si>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</si>
  <si>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</si>
  <si>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</si>
  <si>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</si>
  <si>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</si>
  <si>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</si>
  <si>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</si>
  <si>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</si>
  <si>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</si>
  <si>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</si>
  <si>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</si>
  <si>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</si>
  <si>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</si>
  <si>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</si>
  <si>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</si>
  <si>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</si>
  <si>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</si>
  <si>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</si>
  <si>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</si>
  <si>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</si>
  <si>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</si>
  <si>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</si>
  <si>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</si>
  <si>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</si>
  <si>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</si>
  <si>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</si>
  <si>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</si>
  <si>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</si>
  <si>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</si>
  <si>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</si>
  <si>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</si>
  <si>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</si>
  <si>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</si>
  <si>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</si>
  <si>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</si>
  <si>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</si>
  <si>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</si>
  <si>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</si>
  <si>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</si>
  <si>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</si>
  <si>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</si>
  <si>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</si>
  <si>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</si>
  <si>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</si>
  <si>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</si>
  <si>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</si>
  <si>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</si>
  <si>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</si>
  <si>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</si>
  <si>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</si>
  <si>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</si>
  <si>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</si>
  <si>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</si>
  <si>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</si>
  <si>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</si>
  <si>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</si>
  <si>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</si>
  <si>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</si>
  <si>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</si>
  <si>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</si>
  <si>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</si>
  <si>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</si>
  <si>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</si>
  <si>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</si>
  <si>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</si>
  <si>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</si>
  <si>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</si>
  <si>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</si>
  <si>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</si>
  <si>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</si>
  <si>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</si>
  <si>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</si>
  <si>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</si>
  <si>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</si>
  <si>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</si>
  <si>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</si>
  <si>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</si>
  <si>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</si>
  <si>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</si>
  <si>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</si>
  <si>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</si>
  <si>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</si>
  <si>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</si>
  <si>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</si>
  <si>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</si>
  <si>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</si>
  <si>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</si>
  <si>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</si>
  <si>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</si>
  <si>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</si>
  <si>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</si>
  <si>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</si>
  <si>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</si>
  <si>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</si>
  <si>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</si>
  <si>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</si>
  <si>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</si>
  <si>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</si>
  <si>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</si>
  <si>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</si>
  <si>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</si>
  <si>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</si>
  <si>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</si>
  <si>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</si>
  <si>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</si>
  <si>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</si>
  <si>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</si>
  <si>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</si>
  <si>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</si>
  <si>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</si>
  <si>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</si>
  <si>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</si>
  <si>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</si>
  <si>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</si>
  <si>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</si>
  <si>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</si>
  <si>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</si>
  <si>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</si>
  <si>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</si>
  <si>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</si>
  <si>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</si>
  <si>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</si>
  <si>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</si>
  <si>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</si>
  <si>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</si>
  <si>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</si>
  <si>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</si>
  <si>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</si>
  <si>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</si>
  <si>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</si>
  <si>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</si>
  <si>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</si>
  <si>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</si>
  <si>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</si>
  <si>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</si>
  <si>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</si>
  <si>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</si>
  <si>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</si>
  <si>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</si>
  <si>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</si>
  <si>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</si>
  <si>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</si>
  <si>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</si>
  <si>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</si>
  <si>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</si>
  <si>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</si>
  <si>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</si>
  <si>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</si>
  <si>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</si>
  <si>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</si>
  <si>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</si>
  <si>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</si>
  <si>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</si>
  <si>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</si>
  <si>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</si>
  <si>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</si>
  <si>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</si>
  <si>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</si>
  <si>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</si>
  <si>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</si>
  <si>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</si>
  <si>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</si>
  <si>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</si>
  <si>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</si>
  <si>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</si>
  <si>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</si>
  <si>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</si>
  <si>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</si>
  <si>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</si>
  <si>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</si>
  <si>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</si>
  <si>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</si>
  <si>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</si>
  <si>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</si>
  <si>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</si>
  <si>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</si>
  <si>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</si>
  <si>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</si>
  <si>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</si>
  <si>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</si>
  <si>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</si>
  <si>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</si>
  <si>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</si>
  <si>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</si>
  <si>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</si>
  <si>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</si>
  <si>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</si>
  <si>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</si>
  <si>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</si>
  <si>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</si>
  <si>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</si>
  <si>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</si>
  <si>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</si>
  <si>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</si>
  <si>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</si>
  <si>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</si>
  <si>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</si>
  <si>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</si>
  <si>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</si>
  <si>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</si>
  <si>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</si>
  <si>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</si>
  <si>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</si>
  <si>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</si>
  <si>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</si>
  <si>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</si>
  <si>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</si>
  <si>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</si>
  <si>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</si>
  <si>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</si>
  <si>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</si>
  <si>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</si>
  <si>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</si>
  <si>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</si>
  <si>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</si>
  <si>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</si>
  <si>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</si>
  <si>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</si>
  <si>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</si>
  <si>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</si>
  <si>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</si>
  <si>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</si>
  <si>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</si>
  <si>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</si>
  <si>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</si>
  <si>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</si>
  <si>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</si>
  <si>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</si>
  <si>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</si>
  <si>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</si>
  <si>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</si>
  <si>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</si>
  <si>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</si>
  <si>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</si>
  <si>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</si>
  <si>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</si>
  <si>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</si>
  <si>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</si>
  <si>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</si>
  <si>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</si>
  <si>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</si>
  <si>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</si>
  <si>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</si>
  <si>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</si>
  <si>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</si>
  <si>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</si>
  <si>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</si>
  <si>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</si>
  <si>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</si>
  <si>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</si>
  <si>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</si>
  <si>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</si>
  <si>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</si>
  <si>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</si>
  <si>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</si>
  <si>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</si>
  <si>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</si>
  <si>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</si>
  <si>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</si>
  <si>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</si>
  <si>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</si>
  <si>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</si>
  <si>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</si>
  <si>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</si>
  <si>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</si>
  <si>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</si>
  <si>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</si>
  <si>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</si>
  <si>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</si>
  <si>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</si>
  <si>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</si>
  <si>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</si>
  <si>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</si>
  <si>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</si>
  <si>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</si>
  <si>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</si>
  <si>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</si>
  <si>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</si>
  <si>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</si>
  <si>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</si>
  <si>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</si>
  <si>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</si>
  <si>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</si>
  <si>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</si>
  <si>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</si>
  <si>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</si>
  <si>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</si>
  <si>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</si>
  <si>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</si>
  <si>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</si>
  <si>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</si>
  <si>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</si>
  <si>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</si>
  <si>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</si>
  <si>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</si>
  <si>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</si>
  <si>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</si>
  <si>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</si>
  <si>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</si>
  <si>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</si>
  <si>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</si>
  <si>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</si>
  <si>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</si>
  <si>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</si>
  <si>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</si>
  <si>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</si>
  <si>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</si>
  <si>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</si>
  <si>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</si>
  <si>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</si>
  <si>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</si>
  <si>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</si>
  <si>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</si>
  <si>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</si>
  <si>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</si>
  <si>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</si>
  <si>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</si>
  <si>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</si>
  <si>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</si>
  <si>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</si>
  <si>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</si>
  <si>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</si>
  <si>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</si>
  <si>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</si>
  <si>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</si>
  <si>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</si>
  <si>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</si>
  <si>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</si>
  <si>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</si>
  <si>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</si>
  <si>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</si>
  <si>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</si>
  <si>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</si>
  <si>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</si>
  <si>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</si>
  <si>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</si>
  <si>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</si>
  <si>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</si>
  <si>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</si>
  <si>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</si>
  <si>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</si>
  <si>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</si>
  <si>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</si>
  <si>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</si>
  <si>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</si>
  <si>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</si>
  <si>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</si>
  <si>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</si>
  <si>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</si>
  <si>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</si>
  <si>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</si>
  <si>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</si>
  <si>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</si>
  <si>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</si>
  <si>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</si>
  <si>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</si>
  <si>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</si>
  <si>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</si>
  <si>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</si>
  <si>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</si>
  <si>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</si>
  <si>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</si>
  <si>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</si>
  <si>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</si>
  <si>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</si>
  <si>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</si>
  <si>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</si>
  <si>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</si>
  <si>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</si>
  <si>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</si>
  <si>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</si>
  <si>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</si>
  <si>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</si>
  <si>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</si>
  <si>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</si>
  <si>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</si>
  <si>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</si>
  <si>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</si>
  <si>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</si>
  <si>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</si>
  <si>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</si>
  <si>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</si>
  <si>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</si>
  <si>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</si>
  <si>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</si>
  <si>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</si>
  <si>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</si>
  <si>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</si>
  <si>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</si>
  <si>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</si>
  <si>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</si>
  <si>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</si>
  <si>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</si>
  <si>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</si>
  <si>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</si>
  <si>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</si>
  <si>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</si>
  <si>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</si>
  <si>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</si>
  <si>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</si>
  <si>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</si>
  <si>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</si>
  <si>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</si>
  <si>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</si>
  <si>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</si>
  <si>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</si>
  <si>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</si>
  <si>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</si>
  <si>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</si>
  <si>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</si>
  <si>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</si>
  <si>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</si>
  <si>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</si>
  <si>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</si>
  <si>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</si>
  <si>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</si>
  <si>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</si>
  <si>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</si>
  <si>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</si>
  <si>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</si>
  <si>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</si>
  <si>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</si>
  <si>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</si>
  <si>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</si>
  <si>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</si>
  <si>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</si>
  <si>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</si>
  <si>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</si>
  <si>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</si>
  <si>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</si>
  <si>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</si>
  <si>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</si>
  <si>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</si>
  <si>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</si>
  <si>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</si>
  <si>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</si>
  <si>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</si>
  <si>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</si>
  <si>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</si>
  <si>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</si>
  <si>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</si>
  <si>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</si>
  <si>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</si>
  <si>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</si>
  <si>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</si>
  <si>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</si>
  <si>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</si>
  <si>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</si>
  <si>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</si>
  <si>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</si>
  <si>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</si>
  <si>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</si>
  <si>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</si>
  <si>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</si>
  <si>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</si>
  <si>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</si>
  <si>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</si>
  <si>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</si>
  <si>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</si>
  <si>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</si>
  <si>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</si>
  <si>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</si>
  <si>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</si>
  <si>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</si>
  <si>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</si>
  <si>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</si>
  <si>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</si>
  <si>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</si>
  <si>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</si>
  <si>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</si>
  <si>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</si>
  <si>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</si>
  <si>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</si>
  <si>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</si>
  <si>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</si>
  <si>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</si>
  <si>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</si>
  <si>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</si>
  <si>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</si>
  <si>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</si>
  <si>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</si>
  <si>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</si>
  <si>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</si>
  <si>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</si>
  <si>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</si>
  <si>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</si>
  <si>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</si>
  <si>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</si>
  <si>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</si>
  <si>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</si>
  <si>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</si>
  <si>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</si>
  <si>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</si>
  <si>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</si>
  <si>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</si>
  <si>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</si>
  <si>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</si>
  <si>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</si>
  <si>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</si>
  <si>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</si>
  <si>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</si>
  <si>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</si>
  <si>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</si>
  <si>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</si>
  <si>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</si>
  <si>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</si>
  <si>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</si>
  <si>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</si>
  <si>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</si>
  <si>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</si>
  <si>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</si>
  <si>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</si>
  <si>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</si>
  <si>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</si>
  <si>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</si>
  <si>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</si>
  <si>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</si>
  <si>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</si>
  <si>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</si>
  <si>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</si>
  <si>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</si>
  <si>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</si>
  <si>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</si>
  <si>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</si>
  <si>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</si>
  <si>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</si>
  <si>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</si>
  <si>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</si>
  <si>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</si>
  <si>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</si>
  <si>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</si>
  <si>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</si>
  <si>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</si>
  <si>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</si>
  <si>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</si>
  <si>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</si>
  <si>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</si>
  <si>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</si>
  <si>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</si>
  <si>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</si>
  <si>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</si>
  <si>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</si>
  <si>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</si>
  <si>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</si>
  <si>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</si>
  <si>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</si>
  <si>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</si>
  <si>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</si>
  <si>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</si>
  <si>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</si>
  <si>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</si>
  <si>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</si>
  <si>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</si>
  <si>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</si>
  <si>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</si>
  <si>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</si>
  <si>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</si>
  <si>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</si>
  <si>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</si>
  <si>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</si>
  <si>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</si>
  <si>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</si>
  <si>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</si>
  <si>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</si>
  <si>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</si>
  <si>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</si>
  <si>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</si>
  <si>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</si>
  <si>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</si>
  <si>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</si>
  <si>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</si>
  <si>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</si>
  <si>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</si>
  <si>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</si>
  <si>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</si>
  <si>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</si>
  <si>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</si>
  <si>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</si>
  <si>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</si>
  <si>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</si>
  <si>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</si>
  <si>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</si>
  <si>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</si>
  <si>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</si>
  <si>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</si>
  <si>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</si>
  <si>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</si>
  <si>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</si>
  <si>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</si>
  <si>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</si>
  <si>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</si>
  <si>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</si>
  <si>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</si>
  <si>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</si>
  <si>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</si>
  <si>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</si>
  <si>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</si>
  <si>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</si>
  <si>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</si>
  <si>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</si>
  <si>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</si>
  <si>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</si>
  <si>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</si>
  <si>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</si>
  <si>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</si>
  <si>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</si>
  <si>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</si>
  <si>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</si>
  <si>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</si>
  <si>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</si>
  <si>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</si>
  <si>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</si>
  <si>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</si>
  <si>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</si>
  <si>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</si>
  <si>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</si>
  <si>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</si>
  <si>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</si>
  <si>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</si>
  <si>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</si>
  <si>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</si>
  <si>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</si>
  <si>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</si>
  <si>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</si>
  <si>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</si>
  <si>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</si>
  <si>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</si>
  <si>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</si>
  <si>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</si>
  <si>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</si>
  <si>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</si>
  <si>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</si>
  <si>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</si>
  <si>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</si>
  <si>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</si>
  <si>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</si>
  <si>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</si>
  <si>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</si>
  <si>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</si>
  <si>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</si>
  <si>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</si>
  <si>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</si>
  <si>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</si>
  <si>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</si>
  <si>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</si>
  <si>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</si>
  <si>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</si>
  <si>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</si>
  <si>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</si>
  <si>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</si>
  <si>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</si>
  <si>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</si>
  <si>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</si>
  <si>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</si>
  <si>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</si>
  <si>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</si>
  <si>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</si>
  <si>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</si>
  <si>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</si>
  <si>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</si>
  <si>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</si>
  <si>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</si>
  <si>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</si>
  <si>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</si>
  <si>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</si>
  <si>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</si>
  <si>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</si>
  <si>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</si>
  <si>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</si>
  <si>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</si>
  <si>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</si>
  <si>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</si>
  <si>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</si>
  <si>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</si>
  <si>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</si>
  <si>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</si>
  <si>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</si>
  <si>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</si>
  <si>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</si>
  <si>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</si>
  <si>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</si>
  <si>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</si>
  <si>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</si>
  <si>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</si>
  <si>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</si>
  <si>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</si>
  <si>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</si>
  <si>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</si>
  <si>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</si>
  <si>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</si>
  <si>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</si>
  <si>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</si>
  <si>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</si>
  <si>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</si>
  <si>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</si>
  <si>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</si>
  <si>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</si>
  <si>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</si>
  <si>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</si>
  <si>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</si>
  <si>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</si>
  <si>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</si>
  <si>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</si>
  <si>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</si>
  <si>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</si>
  <si>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</si>
  <si>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</si>
  <si>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</si>
  <si>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</si>
  <si>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</si>
  <si>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</si>
  <si>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</si>
  <si>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</si>
  <si>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</si>
  <si>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</si>
  <si>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</si>
  <si>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</si>
  <si>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</si>
  <si>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</si>
  <si>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</si>
  <si>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</si>
  <si>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</si>
  <si>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</si>
  <si>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</si>
  <si>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</si>
  <si>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</si>
  <si>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</si>
  <si>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</si>
  <si>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</si>
  <si>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</si>
  <si>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</si>
  <si>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</si>
  <si>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</si>
  <si>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</si>
  <si>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</si>
  <si>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</si>
  <si>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</si>
  <si>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</si>
  <si>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</si>
  <si>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</si>
  <si>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</si>
  <si>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</si>
  <si>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</si>
  <si>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</si>
  <si>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</si>
  <si>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</si>
  <si>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</si>
  <si>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</si>
  <si>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</si>
  <si>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</si>
  <si>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</si>
  <si>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</si>
  <si>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</si>
  <si>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</si>
  <si>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</si>
  <si>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</si>
  <si>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</si>
  <si>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</si>
  <si>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</si>
  <si>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</si>
  <si>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</si>
  <si>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</si>
  <si>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</si>
  <si>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</si>
  <si>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</si>
  <si>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</si>
  <si>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</si>
  <si>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</si>
  <si>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</si>
  <si>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</si>
  <si>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</si>
  <si>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</si>
  <si>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</si>
  <si>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</si>
  <si>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</si>
  <si>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</si>
  <si>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</si>
  <si>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</si>
  <si>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</si>
  <si>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</si>
  <si>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</si>
  <si>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</si>
  <si>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</si>
  <si>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</si>
  <si>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</si>
  <si>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</si>
  <si>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</si>
  <si>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</si>
  <si>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</si>
  <si>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</si>
  <si>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</si>
  <si>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</si>
  <si>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</si>
  <si>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</si>
  <si>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</si>
  <si>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</si>
  <si>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</si>
  <si>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</si>
  <si>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</si>
  <si>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</si>
  <si>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</si>
  <si>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</si>
  <si>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</si>
  <si>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</si>
  <si>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</si>
  <si>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</si>
  <si>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</si>
  <si>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</si>
  <si>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</si>
  <si>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</si>
  <si>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</si>
  <si>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</si>
  <si>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</si>
  <si>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</si>
  <si>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</si>
  <si>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</si>
  <si>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</si>
  <si>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</si>
  <si>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</si>
  <si>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</si>
  <si>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</si>
  <si>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</si>
  <si>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</si>
  <si>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</si>
  <si>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</si>
  <si>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</si>
  <si>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</si>
  <si>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</si>
  <si>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</si>
  <si>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</si>
  <si>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</si>
  <si>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</si>
  <si>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</si>
  <si>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</si>
  <si>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</si>
  <si>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</si>
  <si>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</si>
  <si>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</si>
  <si>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</si>
  <si>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</si>
  <si>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</si>
  <si>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</si>
  <si>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</si>
  <si>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</si>
  <si>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</si>
  <si>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</si>
  <si>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</si>
  <si>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</si>
  <si>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</si>
  <si>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</si>
  <si>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</si>
  <si>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</si>
  <si>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</si>
  <si>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</si>
  <si>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</si>
  <si>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</si>
  <si>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</si>
  <si>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</si>
  <si>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</si>
  <si>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</si>
  <si>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</si>
  <si>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</si>
  <si>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</si>
  <si>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</si>
  <si>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</si>
  <si>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</si>
  <si>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</si>
  <si>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</si>
  <si>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</si>
  <si>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</si>
  <si>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</si>
  <si>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</si>
  <si>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</si>
  <si>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</si>
  <si>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</si>
  <si>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</si>
  <si>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</si>
  <si>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</si>
  <si>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</si>
  <si>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</si>
  <si>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</si>
  <si>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</si>
  <si>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</si>
  <si>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</si>
  <si>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</si>
  <si>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</si>
  <si>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</si>
  <si>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</si>
  <si>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</si>
  <si>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</si>
  <si>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</si>
  <si>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</si>
  <si>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</si>
  <si>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</si>
  <si>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</si>
  <si>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</si>
  <si>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</si>
  <si>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</si>
  <si>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</si>
  <si>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</si>
  <si>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</si>
  <si>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</si>
  <si>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</si>
  <si>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</si>
  <si>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</si>
  <si>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</si>
  <si>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</si>
  <si>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</si>
  <si>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</si>
  <si>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</si>
  <si>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</si>
  <si>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</si>
  <si>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</si>
  <si>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</si>
  <si>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</si>
  <si>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</si>
  <si>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</si>
  <si>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</si>
  <si>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</si>
  <si>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</si>
  <si>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</si>
  <si>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</si>
  <si>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</si>
  <si>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</si>
  <si>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</si>
  <si>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</si>
  <si>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</si>
  <si>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</si>
  <si>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</si>
  <si>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</si>
  <si>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</si>
  <si>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</si>
  <si>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</si>
  <si>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</si>
  <si>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</si>
  <si>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</si>
  <si>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</si>
  <si>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</si>
  <si>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</si>
  <si>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</si>
  <si>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</si>
  <si>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</si>
  <si>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</si>
  <si>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</si>
  <si>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</si>
  <si>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</si>
  <si>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</si>
  <si>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</si>
  <si>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</si>
  <si>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</si>
  <si>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</si>
  <si>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</si>
  <si>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</si>
  <si>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</si>
  <si>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</si>
  <si>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</si>
  <si>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</si>
  <si>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</si>
  <si>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</si>
  <si>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</si>
  <si>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</si>
  <si>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</si>
  <si>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</si>
  <si>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</si>
  <si>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</si>
  <si>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</si>
  <si>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</si>
  <si>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</si>
  <si>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</si>
  <si>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</si>
  <si>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</si>
  <si>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</si>
  <si>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</si>
  <si>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</si>
  <si>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</si>
  <si>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</si>
  <si>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</si>
  <si>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</si>
  <si>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</si>
  <si>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</si>
  <si>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</si>
  <si>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</si>
  <si>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</si>
  <si>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</si>
  <si>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</si>
  <si>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</si>
  <si>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</si>
  <si>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</si>
  <si>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</si>
  <si>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</si>
  <si>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</si>
  <si>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</si>
  <si>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</si>
  <si>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</si>
  <si>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</si>
  <si>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</si>
  <si>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</si>
  <si>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</si>
  <si>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</si>
  <si>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</si>
  <si>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</si>
  <si>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</si>
  <si>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</si>
  <si>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</si>
  <si>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</si>
  <si>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</si>
  <si>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</si>
  <si>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</si>
  <si>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</si>
  <si>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</si>
  <si>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</si>
  <si>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</si>
  <si>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</si>
  <si>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</si>
  <si>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</si>
  <si>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</si>
  <si>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</si>
  <si>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</si>
  <si>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</si>
  <si>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</si>
  <si>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</si>
  <si>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</si>
  <si>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</si>
  <si>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</si>
  <si>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</si>
  <si>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</si>
  <si>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</si>
  <si>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</si>
  <si>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</si>
  <si>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</si>
  <si>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</si>
  <si>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</si>
  <si>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</si>
  <si>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</si>
  <si>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</si>
  <si>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</si>
  <si>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</si>
  <si>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</si>
  <si>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</si>
  <si>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</si>
  <si>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</si>
  <si>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</si>
  <si>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</si>
  <si>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</si>
  <si>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</si>
  <si>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</si>
  <si>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</si>
  <si>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</si>
  <si>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</si>
  <si>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</si>
  <si>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</si>
  <si>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</si>
  <si>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</si>
  <si>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</si>
  <si>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</si>
  <si>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</si>
  <si>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</si>
  <si>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</si>
  <si>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</si>
  <si>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</si>
  <si>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</si>
  <si>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</si>
  <si>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</si>
  <si>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</si>
  <si>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</si>
  <si>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</si>
  <si>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</si>
  <si>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</si>
  <si>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</si>
  <si>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</si>
  <si>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</si>
  <si>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</si>
  <si>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</si>
  <si>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</si>
  <si>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</si>
  <si>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</si>
  <si>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</si>
  <si>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</si>
  <si>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</si>
  <si>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</si>
  <si>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</si>
  <si>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</si>
  <si>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</si>
  <si>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</si>
  <si>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</si>
  <si>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</si>
  <si>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</si>
  <si>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</si>
  <si>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</si>
  <si>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</si>
  <si>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</si>
  <si>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</si>
  <si>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</si>
  <si>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</si>
  <si>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</si>
  <si>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</si>
  <si>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</si>
  <si>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</si>
  <si>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</si>
  <si>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</si>
  <si>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</si>
  <si>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</si>
  <si>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</si>
  <si>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</si>
  <si>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</si>
  <si>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</si>
  <si>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</si>
  <si>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</si>
  <si>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</si>
  <si>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</si>
  <si>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</si>
  <si>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</si>
  <si>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</si>
  <si>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</si>
  <si>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</si>
  <si>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</si>
  <si>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</si>
  <si>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</si>
  <si>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</si>
  <si>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</si>
  <si>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</si>
  <si>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</si>
  <si>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</si>
  <si>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</si>
  <si>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</si>
  <si>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</si>
  <si>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</si>
  <si>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</si>
  <si>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</si>
  <si>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</si>
  <si>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</si>
  <si>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</si>
  <si>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</si>
  <si>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</si>
  <si>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</si>
  <si>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</si>
  <si>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</si>
  <si>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</si>
  <si>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</si>
  <si>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</si>
  <si>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</si>
  <si>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</si>
  <si>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</si>
  <si>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</si>
  <si>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</si>
  <si>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</si>
  <si>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</si>
  <si>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</si>
  <si>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</si>
  <si>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</si>
  <si>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</si>
  <si>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</si>
  <si>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</si>
  <si>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</si>
  <si>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</si>
  <si>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</si>
  <si>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</si>
  <si>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</si>
  <si>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</si>
  <si>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</si>
  <si>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</si>
  <si>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</si>
  <si>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</si>
  <si>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</si>
  <si>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</si>
  <si>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</si>
  <si>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</si>
  <si>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</si>
  <si>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</si>
  <si>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</si>
  <si>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</si>
  <si>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</si>
  <si>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</si>
  <si>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</si>
  <si>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</si>
  <si>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</si>
  <si>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</si>
  <si>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</si>
  <si>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</si>
  <si>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</si>
  <si>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</si>
  <si>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</si>
  <si>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</si>
  <si>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</si>
  <si>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</si>
  <si>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</si>
  <si>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</si>
  <si>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</si>
  <si>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</si>
  <si>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</si>
  <si>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</si>
  <si>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</si>
  <si>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</si>
  <si>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</si>
  <si>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</si>
  <si>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</si>
  <si>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</si>
  <si>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</si>
  <si>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</si>
  <si>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</si>
  <si>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</si>
  <si>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</si>
  <si>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</si>
  <si>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</si>
  <si>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</si>
  <si>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</si>
  <si>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</si>
  <si>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</si>
  <si>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</si>
  <si>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</si>
  <si>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</si>
  <si>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</si>
  <si>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</si>
  <si>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</si>
  <si>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</si>
  <si>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</si>
  <si>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</si>
  <si>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</si>
  <si>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</si>
  <si>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</si>
  <si>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</si>
  <si>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</si>
  <si>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</si>
  <si>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</si>
  <si>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</si>
  <si>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</si>
  <si>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</si>
  <si>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</si>
  <si>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</si>
  <si>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</si>
  <si>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</si>
  <si>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</si>
  <si>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</si>
  <si>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</si>
  <si>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</si>
  <si>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</si>
  <si>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</si>
  <si>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</si>
  <si>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</si>
  <si>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</si>
  <si>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</si>
  <si>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</si>
  <si>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</si>
  <si>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</si>
  <si>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</si>
  <si>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</si>
  <si>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</si>
  <si>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</si>
  <si>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</si>
  <si>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</si>
  <si>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</si>
  <si>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</si>
  <si>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</si>
  <si>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</si>
  <si>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</si>
  <si>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</si>
  <si>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</si>
  <si>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</si>
  <si>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</si>
  <si>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</si>
  <si>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</si>
  <si>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</si>
  <si>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</si>
  <si>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</si>
  <si>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</si>
  <si>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</si>
  <si>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</si>
  <si>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</si>
  <si>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</si>
  <si>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</si>
  <si>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</si>
  <si>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</si>
  <si>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</si>
  <si>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</si>
  <si>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</si>
  <si>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</si>
  <si>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</si>
  <si>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</si>
  <si>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</si>
  <si>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</si>
  <si>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</si>
  <si>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</si>
  <si>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</si>
  <si>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</si>
  <si>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</si>
  <si>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</si>
  <si>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</si>
  <si>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</si>
  <si>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</si>
  <si>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</si>
  <si>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</si>
  <si>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</si>
  <si>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</si>
  <si>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</si>
  <si>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</si>
  <si>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</si>
  <si>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</si>
  <si>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</si>
  <si>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</si>
  <si>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</si>
  <si>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</si>
  <si>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</si>
  <si>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</si>
  <si>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</si>
  <si>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</si>
  <si>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</si>
  <si>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</si>
  <si>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</si>
  <si>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</si>
  <si>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</si>
  <si>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</si>
  <si>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</si>
  <si>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</si>
  <si>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</si>
  <si>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</si>
  <si>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</si>
  <si>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</si>
  <si>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</si>
  <si>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</si>
  <si>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</si>
  <si>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</si>
  <si>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</si>
  <si>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</si>
  <si>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</si>
  <si>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</si>
  <si>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</si>
  <si>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</si>
  <si>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</si>
  <si>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</si>
  <si>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</si>
  <si>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</si>
  <si>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</si>
  <si>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</si>
  <si>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</si>
  <si>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</si>
  <si>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</si>
  <si>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</si>
  <si>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</si>
  <si>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</si>
  <si>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</si>
  <si>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</si>
  <si>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</si>
  <si>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</si>
  <si>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</si>
  <si>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</si>
  <si>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</si>
  <si>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</si>
  <si>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</si>
  <si>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</si>
  <si>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</si>
  <si>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</si>
  <si>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</si>
  <si>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</si>
  <si>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</si>
  <si>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</si>
  <si>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</si>
  <si>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</si>
  <si>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</si>
  <si>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</si>
  <si>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</si>
  <si>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</si>
  <si>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</si>
  <si>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</si>
  <si>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</si>
  <si>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</si>
  <si>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</si>
  <si>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</si>
  <si>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</si>
  <si>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</si>
  <si>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</si>
  <si>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</si>
  <si>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</si>
  <si>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</si>
  <si>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</si>
  <si>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</si>
  <si>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</si>
  <si>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</si>
  <si>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</si>
  <si>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</si>
  <si>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</si>
  <si>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</si>
  <si>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</si>
  <si>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</si>
  <si>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</si>
  <si>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</si>
  <si>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</si>
  <si>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</si>
  <si>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</si>
  <si>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</si>
  <si>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</si>
  <si>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</si>
  <si>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</si>
  <si>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</si>
  <si>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</si>
  <si>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</si>
  <si>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</si>
  <si>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</si>
  <si>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</si>
  <si>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</si>
  <si>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</si>
  <si>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</si>
  <si>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</si>
  <si>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</si>
  <si>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</si>
  <si>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</si>
  <si>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</si>
  <si>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</si>
  <si>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</si>
  <si>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</si>
  <si>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</si>
  <si>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</si>
  <si>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</si>
  <si>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</si>
  <si>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</si>
  <si>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</si>
  <si>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</si>
  <si>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</si>
  <si>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</si>
  <si>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</si>
  <si>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</si>
  <si>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</si>
  <si>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</si>
  <si>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</si>
  <si>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</si>
  <si>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</si>
  <si>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</si>
  <si>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</si>
  <si>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</si>
  <si>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</si>
  <si>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</si>
  <si>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</si>
  <si>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</si>
  <si>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</si>
  <si>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</si>
  <si>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</si>
  <si>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</si>
  <si>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</si>
  <si>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</si>
  <si>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</si>
  <si>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</si>
  <si>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</si>
  <si>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</si>
  <si>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</si>
  <si>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</si>
  <si>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</si>
  <si>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</si>
  <si>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</si>
  <si>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</si>
  <si>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</si>
  <si>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</si>
  <si>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</si>
  <si>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</si>
  <si>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</si>
  <si>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</si>
  <si>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</si>
  <si>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</si>
  <si>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</si>
  <si>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</si>
  <si>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</si>
  <si>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</si>
  <si>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</si>
  <si>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</si>
  <si>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</si>
  <si>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</si>
  <si>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</si>
  <si>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</si>
  <si>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</si>
  <si>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</si>
  <si>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</si>
  <si>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</si>
  <si>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</si>
  <si>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</si>
  <si>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</si>
  <si>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</si>
  <si>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</si>
  <si>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</si>
  <si>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</si>
  <si>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</si>
  <si>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</si>
  <si>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</si>
  <si>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</si>
  <si>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</si>
  <si>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</si>
  <si>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</si>
  <si>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</si>
  <si>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</si>
  <si>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</si>
  <si>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</si>
  <si>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</si>
  <si>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</si>
  <si>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</si>
  <si>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</si>
  <si>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</si>
  <si>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</si>
  <si>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</si>
  <si>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</si>
  <si>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</si>
  <si>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</si>
  <si>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</si>
  <si>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</si>
  <si>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</si>
  <si>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</si>
  <si>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</si>
  <si>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</si>
  <si>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</si>
  <si>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</si>
  <si>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</si>
  <si>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</si>
  <si>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</si>
  <si>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</si>
  <si>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</si>
  <si>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</si>
  <si>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</si>
  <si>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</si>
  <si>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</si>
  <si>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</si>
  <si>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</si>
  <si>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</si>
  <si>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</si>
  <si>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</si>
  <si>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</si>
  <si>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</si>
  <si>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</si>
  <si>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</si>
  <si>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</si>
  <si>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</si>
  <si>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</si>
  <si>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</si>
  <si>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</si>
  <si>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</si>
  <si>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</si>
  <si>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</si>
  <si>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</si>
  <si>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</si>
  <si>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</si>
  <si>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</si>
  <si>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</si>
  <si>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</si>
  <si>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</si>
  <si>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</si>
  <si>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</si>
  <si>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</si>
  <si>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</si>
  <si>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</si>
  <si>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</si>
  <si>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</si>
  <si>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</si>
  <si>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</si>
  <si>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</si>
  <si>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</si>
  <si>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</si>
  <si>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</si>
  <si>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</si>
  <si>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</si>
  <si>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</si>
  <si>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</si>
  <si>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</si>
  <si>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</si>
  <si>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</si>
  <si>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</si>
  <si>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</si>
  <si>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</si>
  <si>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</si>
  <si>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</si>
  <si>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</si>
  <si>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</si>
  <si>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</si>
  <si>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</si>
  <si>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</si>
  <si>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</si>
  <si>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</si>
  <si>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</si>
  <si>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</si>
  <si>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</si>
  <si>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</si>
  <si>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</si>
  <si>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</si>
  <si>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</si>
  <si>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</si>
  <si>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</si>
  <si>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</si>
  <si>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</si>
  <si>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</si>
  <si>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</si>
  <si>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</si>
  <si>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</si>
  <si>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</si>
  <si>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</si>
  <si>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</si>
  <si>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</si>
  <si>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</si>
  <si>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</si>
  <si>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</si>
  <si>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</si>
  <si>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</si>
  <si>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</si>
  <si>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</si>
  <si>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</si>
  <si>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</si>
  <si>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</si>
  <si>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</si>
  <si>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</si>
  <si>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</si>
  <si>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</si>
  <si>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</si>
  <si>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</si>
  <si>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</si>
  <si>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</si>
  <si>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</si>
  <si>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</si>
  <si>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</si>
  <si>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</si>
  <si>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</si>
  <si>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</si>
  <si>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</si>
  <si>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</si>
  <si>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</si>
  <si>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</si>
  <si>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</si>
  <si>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</si>
  <si>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</si>
  <si>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</si>
  <si>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</si>
  <si>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</si>
  <si>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</si>
  <si>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</si>
  <si>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</si>
  <si>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</si>
  <si>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</si>
  <si>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</si>
  <si>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</si>
  <si>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</si>
  <si>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</si>
  <si>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</si>
  <si>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</si>
  <si>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</si>
  <si>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</si>
  <si>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</si>
  <si>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</si>
  <si>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</si>
  <si>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</si>
  <si>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</si>
  <si>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</si>
  <si>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</si>
  <si>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</si>
  <si>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</si>
  <si>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</si>
  <si>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</si>
  <si>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</si>
  <si>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</si>
  <si>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</si>
  <si>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</si>
  <si>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</si>
  <si>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</si>
  <si>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</si>
  <si>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</si>
  <si>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</si>
  <si>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</si>
  <si>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</si>
  <si>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</si>
  <si>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</si>
  <si>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</si>
  <si>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</si>
  <si>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</si>
  <si>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</si>
  <si>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</si>
  <si>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</si>
  <si>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</si>
  <si>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</si>
  <si>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</si>
  <si>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</si>
  <si>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</si>
  <si>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</si>
  <si>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</si>
  <si>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</si>
  <si>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</si>
  <si>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</si>
  <si>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</si>
  <si>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</si>
  <si>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</si>
  <si>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</si>
  <si>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</si>
  <si>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</si>
  <si>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</si>
  <si>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</si>
  <si>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</si>
  <si>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</si>
  <si>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</si>
  <si>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</si>
  <si>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</si>
  <si>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</si>
  <si>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</si>
  <si>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</si>
  <si>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</si>
  <si>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</si>
  <si>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</si>
  <si>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</si>
  <si>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</si>
  <si>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</si>
  <si>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</si>
  <si>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</si>
  <si>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</si>
  <si>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</si>
  <si>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</si>
  <si>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</si>
  <si>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</si>
  <si>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</si>
  <si>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</si>
  <si>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</si>
  <si>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</si>
  <si>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</si>
  <si>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</si>
  <si>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</si>
  <si>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</si>
  <si>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</si>
  <si>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</si>
  <si>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</si>
  <si>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</si>
  <si>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</si>
  <si>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</si>
  <si>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</si>
  <si>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</si>
  <si>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</si>
  <si>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</si>
  <si>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</si>
  <si>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</si>
  <si>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</si>
  <si>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</si>
  <si>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</si>
  <si>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</si>
  <si>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</si>
  <si>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</si>
  <si>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</si>
  <si>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</si>
  <si>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</si>
  <si>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</si>
  <si>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</si>
  <si>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</si>
  <si>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</si>
  <si>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</si>
  <si>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</si>
  <si>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</si>
  <si>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</si>
  <si>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</si>
  <si>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</si>
  <si>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</si>
  <si>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</si>
  <si>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</si>
  <si>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</si>
  <si>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</si>
  <si>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</si>
  <si>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</si>
  <si>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</si>
  <si>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</si>
  <si>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</si>
  <si>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</si>
  <si>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</si>
  <si>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</si>
  <si>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</si>
  <si>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</si>
  <si>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</si>
  <si>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</si>
  <si>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</si>
  <si>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</si>
  <si>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</si>
  <si>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</si>
  <si>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</si>
  <si>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</si>
  <si>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</si>
  <si>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</si>
  <si>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</si>
  <si>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</si>
  <si>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</si>
  <si>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</si>
  <si>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</si>
  <si>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</si>
  <si>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</si>
  <si>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</si>
  <si>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</si>
  <si>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</si>
  <si>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</si>
  <si>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</si>
  <si>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</si>
  <si>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</si>
  <si>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</si>
  <si>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</si>
  <si>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</si>
  <si>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</si>
  <si>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</si>
  <si>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</si>
  <si>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</si>
  <si>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</si>
  <si>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</si>
  <si>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</si>
  <si>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</si>
  <si>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</si>
  <si>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</si>
  <si>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</si>
  <si>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</si>
  <si>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</si>
  <si>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</si>
  <si>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</si>
  <si>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</si>
  <si>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</si>
  <si>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</si>
  <si>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</si>
  <si>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</si>
  <si>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</si>
  <si>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</si>
  <si>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</si>
  <si>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</si>
  <si>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</si>
  <si>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</si>
  <si>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</si>
  <si>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</si>
  <si>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</si>
  <si>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</si>
  <si>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</si>
  <si>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</si>
  <si>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</si>
  <si>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</si>
  <si>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</si>
  <si>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</si>
  <si>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</si>
  <si>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</si>
  <si>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</si>
  <si>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</si>
  <si>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</si>
  <si>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</si>
  <si>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</si>
  <si>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</si>
  <si>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</si>
  <si>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</si>
  <si>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</si>
  <si>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</si>
  <si>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</si>
  <si>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</si>
  <si>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</si>
  <si>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</si>
  <si>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</si>
  <si>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</si>
  <si>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</si>
  <si>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</si>
  <si>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</si>
  <si>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</si>
  <si>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</si>
  <si>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</si>
  <si>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</si>
  <si>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</si>
  <si>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</si>
  <si>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</si>
  <si>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</si>
  <si>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</si>
  <si>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</si>
  <si>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</si>
  <si>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</si>
  <si>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</si>
  <si>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</si>
  <si>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</si>
  <si>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</si>
  <si>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</si>
  <si>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</si>
  <si>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</si>
  <si>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</si>
  <si>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</si>
  <si>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</si>
  <si>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</si>
  <si>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</si>
  <si>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</si>
  <si>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</si>
  <si>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</si>
  <si>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</si>
  <si>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</si>
  <si>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</si>
  <si>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</si>
  <si>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</si>
  <si>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</si>
  <si>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</si>
  <si>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</si>
  <si>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</si>
  <si>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</si>
  <si>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</si>
  <si>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</si>
  <si>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</si>
  <si>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</si>
  <si>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</si>
  <si>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</si>
  <si>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</si>
  <si>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</si>
  <si>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</si>
  <si>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</si>
  <si>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</si>
  <si>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</si>
  <si>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</si>
  <si>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</si>
  <si>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</si>
  <si>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</si>
  <si>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</si>
  <si>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</si>
  <si>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</si>
  <si>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</si>
  <si>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</si>
  <si>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</si>
  <si>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</si>
  <si>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</si>
  <si>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</si>
  <si>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</si>
  <si>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</si>
  <si>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</si>
  <si>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</si>
  <si>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</si>
  <si>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</si>
  <si>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</si>
  <si>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</si>
  <si>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</si>
  <si>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</si>
  <si>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</si>
  <si>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</si>
  <si>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</si>
  <si>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</si>
  <si>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</si>
  <si>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</si>
  <si>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</si>
  <si>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</si>
  <si>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</si>
  <si>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</si>
  <si>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</si>
  <si>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</si>
  <si>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</si>
  <si>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</si>
  <si>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</si>
  <si>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</si>
  <si>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</si>
  <si>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</si>
  <si>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</si>
  <si>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</si>
  <si>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</si>
  <si>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</si>
  <si>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</si>
  <si>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</si>
  <si>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</si>
  <si>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</si>
  <si>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</si>
  <si>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</si>
  <si>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</si>
  <si>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</si>
  <si>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</si>
  <si>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</si>
  <si>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</si>
  <si>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</si>
  <si>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</si>
  <si>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</si>
  <si>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</si>
  <si>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</si>
  <si>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</si>
  <si>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</si>
  <si>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</si>
  <si>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</si>
  <si>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</si>
  <si>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</si>
  <si>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</si>
  <si>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</si>
  <si>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</si>
  <si>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</si>
  <si>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</si>
  <si>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</si>
  <si>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</si>
  <si>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</si>
  <si>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</si>
  <si>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</si>
  <si>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</si>
  <si>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</si>
  <si>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</si>
  <si>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</si>
  <si>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</si>
  <si>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</si>
  <si>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</si>
  <si>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</si>
  <si>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</si>
  <si>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</si>
  <si>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</si>
  <si>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</si>
  <si>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</si>
  <si>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</si>
  <si>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</si>
  <si>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</si>
  <si>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</si>
  <si>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</si>
  <si>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</si>
  <si>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</si>
  <si>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</si>
  <si>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</si>
  <si>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</si>
  <si>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</si>
  <si>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</si>
  <si>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</si>
  <si>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</si>
  <si>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</si>
  <si>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</si>
  <si>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</si>
  <si>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</si>
  <si>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</si>
  <si>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</si>
  <si>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</si>
  <si>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</si>
  <si>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</si>
  <si>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</si>
  <si>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</si>
  <si>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</si>
  <si>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</si>
  <si>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</si>
  <si>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</si>
  <si>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</si>
  <si>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</si>
  <si>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</si>
  <si>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</si>
  <si>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</si>
  <si>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</si>
  <si>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</si>
  <si>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</si>
  <si>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</si>
  <si>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</si>
  <si>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</si>
  <si>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</si>
  <si>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</si>
  <si>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</si>
  <si>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</si>
  <si>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</si>
  <si>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</si>
  <si>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</si>
  <si>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</si>
  <si>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</si>
  <si>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</si>
  <si>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</si>
  <si>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</si>
  <si>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</si>
  <si>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</si>
  <si>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</si>
  <si>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</si>
  <si>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</si>
  <si>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</si>
  <si>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</si>
  <si>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</si>
  <si>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</si>
  <si>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</si>
  <si>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</si>
  <si>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</si>
  <si>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</si>
  <si>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</si>
  <si>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</si>
  <si>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</si>
  <si>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</si>
  <si>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</si>
  <si>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</si>
  <si>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</si>
  <si>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</si>
  <si>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</si>
  <si>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</si>
  <si>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</si>
  <si>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</si>
  <si>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</si>
  <si>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</si>
  <si>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</si>
  <si>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</si>
  <si>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</si>
  <si>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</si>
  <si>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</si>
  <si>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</si>
  <si>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</si>
  <si>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</si>
  <si>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</si>
  <si>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</si>
  <si>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</si>
  <si>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</si>
  <si>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</si>
  <si>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</si>
  <si>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</si>
  <si>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</si>
  <si>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</si>
  <si>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</si>
  <si>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</si>
  <si>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</si>
  <si>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</si>
  <si>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</si>
  <si>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</si>
  <si>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</si>
  <si>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</si>
  <si>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</si>
  <si>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</si>
  <si>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</si>
  <si>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</si>
  <si>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</si>
  <si>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</si>
  <si>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</si>
  <si>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</si>
  <si>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</si>
  <si>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</si>
  <si>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</si>
  <si>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</si>
  <si>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</si>
  <si>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</si>
  <si>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</si>
  <si>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</si>
  <si>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</si>
  <si>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</si>
  <si>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</si>
  <si>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</si>
  <si>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</si>
  <si>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</si>
  <si>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</si>
  <si>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</si>
  <si>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</si>
  <si>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</si>
  <si>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</si>
  <si>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</si>
  <si>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</si>
  <si>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</si>
  <si>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</si>
  <si>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</si>
  <si>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</si>
  <si>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</si>
  <si>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</si>
  <si>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</si>
  <si>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</si>
  <si>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</si>
  <si>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</si>
  <si>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</si>
  <si>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</si>
  <si>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</si>
  <si>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</si>
  <si>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</si>
  <si>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</si>
  <si>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</si>
  <si>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</si>
  <si>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</si>
  <si>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</si>
  <si>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</si>
  <si>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</si>
  <si>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</si>
  <si>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</si>
  <si>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</si>
  <si>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</si>
  <si>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</si>
  <si>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</si>
  <si>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</si>
  <si>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</si>
  <si>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</si>
  <si>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</si>
  <si>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</si>
  <si>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</si>
  <si>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</si>
  <si>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</si>
  <si>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</si>
  <si>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</si>
  <si>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</si>
  <si>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</si>
  <si>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</si>
  <si>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</si>
  <si>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</si>
  <si>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</si>
  <si>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</si>
  <si>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</si>
  <si>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</si>
  <si>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</si>
  <si>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</si>
  <si>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</si>
  <si>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</si>
  <si>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</si>
  <si>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</si>
  <si>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</si>
  <si>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</si>
  <si>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</si>
  <si>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</si>
  <si>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</si>
  <si>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</si>
  <si>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</si>
  <si>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</si>
  <si>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</si>
  <si>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</si>
  <si>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</si>
  <si>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</si>
  <si>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</si>
  <si>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</si>
  <si>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</si>
  <si>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</si>
  <si>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</si>
  <si>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</si>
  <si>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</si>
  <si>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</si>
  <si>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</si>
  <si>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</si>
  <si>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</si>
  <si>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</si>
  <si>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</si>
  <si>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</si>
  <si>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</si>
  <si>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</si>
  <si>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</si>
  <si>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</si>
  <si>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</si>
  <si>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</si>
  <si>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</si>
  <si>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</si>
  <si>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</si>
  <si>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</si>
  <si>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</si>
  <si>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</si>
  <si>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</si>
  <si>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</si>
  <si>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</si>
  <si>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</si>
  <si>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</si>
  <si>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</si>
  <si>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</si>
  <si>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</si>
  <si>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</si>
  <si>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</si>
  <si>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</si>
  <si>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</si>
  <si>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</si>
  <si>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</si>
  <si>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</si>
  <si>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</si>
  <si>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</si>
  <si>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</si>
  <si>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</si>
  <si>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</si>
  <si>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</si>
  <si>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</si>
  <si>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</si>
  <si>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</si>
  <si>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</si>
  <si>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</si>
  <si>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</si>
  <si>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</si>
  <si>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</si>
  <si>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</si>
  <si>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</si>
  <si>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</si>
  <si>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</si>
  <si>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</si>
  <si>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</si>
  <si>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</si>
  <si>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</si>
  <si>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</si>
  <si>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</si>
  <si>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</si>
  <si>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</si>
  <si>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</si>
  <si>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</si>
  <si>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</si>
  <si>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</si>
  <si>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</si>
  <si>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</si>
  <si>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</si>
  <si>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</si>
  <si>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</si>
  <si>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</si>
  <si>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</si>
  <si>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</si>
  <si>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</si>
  <si>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</si>
  <si>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</si>
  <si>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</si>
  <si>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</si>
  <si>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</si>
  <si>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</si>
  <si>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</si>
  <si>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</si>
  <si>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</si>
  <si>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</si>
  <si>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</si>
  <si>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</si>
  <si>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</si>
  <si>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</si>
  <si>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</si>
  <si>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</si>
  <si>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</si>
  <si>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</si>
  <si>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</si>
  <si>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</si>
  <si>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</si>
  <si>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</si>
  <si>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</si>
  <si>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</si>
  <si>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</si>
  <si>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</si>
  <si>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</si>
  <si>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</si>
  <si>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</si>
  <si>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</si>
  <si>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</si>
  <si>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</si>
  <si>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</si>
  <si>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</si>
  <si>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</si>
  <si>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</si>
  <si>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</si>
  <si>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</si>
  <si>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</si>
  <si>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</si>
  <si>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</si>
  <si>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</si>
  <si>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</si>
  <si>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</si>
  <si>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</si>
  <si>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</si>
  <si>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</si>
  <si>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</si>
  <si>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</si>
  <si>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</si>
  <si>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</si>
  <si>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</si>
  <si>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</si>
  <si>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</si>
  <si>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</si>
  <si>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</si>
  <si>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</si>
  <si>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</si>
  <si>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</si>
  <si>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</si>
  <si>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</si>
  <si>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</si>
  <si>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</si>
  <si>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</si>
  <si>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</si>
  <si>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</si>
  <si>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</si>
  <si>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</si>
  <si>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</si>
  <si>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</si>
  <si>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</si>
  <si>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</si>
  <si>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</si>
  <si>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</si>
  <si>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</si>
  <si>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</si>
  <si>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</si>
  <si>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</si>
  <si>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</si>
  <si>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</si>
  <si>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</si>
  <si>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</si>
  <si>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</si>
  <si>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</si>
  <si>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</si>
  <si>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</si>
  <si>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</si>
  <si>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</si>
  <si>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</si>
  <si>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</si>
  <si>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</si>
  <si>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</si>
  <si>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</si>
  <si>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</si>
  <si>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</si>
  <si>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</si>
  <si>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</si>
  <si>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</si>
  <si>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</si>
  <si>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</si>
  <si>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</si>
  <si>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</si>
  <si>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</si>
  <si>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</si>
  <si>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</si>
  <si>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</si>
  <si>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</si>
  <si>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</si>
  <si>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</si>
  <si>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</si>
  <si>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</si>
  <si>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</si>
  <si>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</si>
  <si>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</si>
  <si>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</si>
  <si>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</si>
  <si>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</si>
  <si>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</si>
  <si>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</si>
  <si>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</si>
  <si>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</si>
  <si>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</si>
  <si>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</si>
  <si>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</si>
  <si>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</si>
  <si>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</si>
  <si>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</si>
  <si>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</si>
  <si>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</si>
  <si>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</si>
  <si>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</si>
  <si>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</si>
  <si>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</si>
  <si>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</si>
  <si>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</si>
  <si>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</si>
  <si>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</si>
  <si>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</si>
  <si>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</si>
  <si>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</si>
  <si>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</si>
  <si>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</si>
  <si>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</si>
  <si>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</si>
  <si>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</si>
  <si>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</si>
  <si>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</si>
  <si>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</si>
  <si>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</si>
  <si>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</si>
  <si>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</si>
  <si>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</si>
  <si>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</si>
  <si>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</si>
  <si>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</si>
  <si>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</si>
  <si>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</si>
  <si>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</si>
  <si>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</si>
  <si>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</si>
  <si>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</si>
  <si>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</si>
  <si>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</si>
  <si>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</si>
  <si>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</si>
  <si>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</si>
  <si>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</si>
  <si>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</si>
  <si>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</si>
  <si>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</si>
  <si>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</si>
  <si>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</si>
  <si>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</si>
  <si>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</si>
  <si>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</si>
  <si>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</si>
  <si>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</si>
  <si>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</si>
  <si>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</si>
  <si>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</si>
  <si>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</si>
  <si>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</si>
  <si>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</si>
  <si>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</si>
  <si>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</si>
  <si>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</si>
  <si>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</si>
  <si>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</si>
  <si>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</si>
  <si>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</si>
  <si>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</si>
  <si>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</si>
  <si>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</si>
  <si>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</si>
  <si>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</si>
  <si>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</si>
  <si>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</si>
  <si>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</si>
  <si>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</si>
  <si>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</si>
  <si>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</si>
  <si>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</si>
  <si>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</si>
  <si>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</si>
  <si>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</si>
  <si>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</si>
  <si>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</si>
  <si>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</si>
  <si>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</si>
  <si>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</si>
  <si>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</si>
  <si>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</si>
  <si>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</si>
  <si>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</si>
  <si>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</si>
  <si>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</si>
  <si>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</si>
  <si>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</si>
  <si>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</si>
  <si>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</si>
  <si>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</si>
  <si>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</si>
  <si>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</si>
  <si>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</si>
  <si>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</si>
  <si>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</si>
  <si>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</si>
  <si>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</si>
  <si>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</si>
  <si>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</si>
  <si>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</si>
  <si>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</si>
  <si>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</si>
  <si>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</si>
  <si>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</si>
  <si>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</si>
  <si>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</si>
  <si>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</si>
  <si>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</si>
  <si>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</si>
  <si>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</si>
  <si>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</si>
  <si>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</si>
  <si>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</si>
  <si>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</si>
  <si>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</si>
  <si>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</si>
  <si>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</si>
  <si>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</si>
  <si>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</si>
  <si>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</si>
  <si>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</si>
  <si>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</si>
  <si>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</si>
  <si>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</si>
  <si>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</si>
  <si>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</si>
  <si>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</si>
  <si>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</si>
  <si>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</si>
  <si>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</si>
  <si>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</si>
  <si>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</si>
  <si>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</si>
  <si>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</si>
  <si>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</si>
  <si>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</si>
  <si>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</si>
  <si>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</si>
  <si>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</si>
  <si>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</si>
  <si>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</si>
  <si>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</si>
  <si>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</si>
  <si>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</si>
  <si>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</si>
  <si>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</si>
  <si>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</si>
  <si>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</si>
  <si>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</si>
  <si>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</si>
  <si>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</si>
  <si>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</si>
  <si>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</si>
  <si>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</si>
  <si>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</si>
  <si>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</si>
  <si>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</si>
  <si>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</si>
  <si>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</si>
  <si>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</si>
  <si>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</si>
  <si>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</si>
  <si>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</si>
  <si>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</si>
  <si>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</si>
  <si>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</si>
  <si>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</si>
  <si>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</si>
  <si>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</si>
  <si>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</si>
  <si>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</si>
  <si>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</si>
  <si>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</si>
  <si>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</si>
  <si>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</si>
  <si>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</si>
  <si>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</si>
  <si>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</si>
  <si>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</si>
  <si>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</si>
  <si>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</si>
  <si>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</si>
  <si>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</si>
  <si>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</si>
  <si>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</si>
  <si>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</si>
  <si>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</si>
  <si>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</si>
  <si>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</si>
  <si>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</si>
  <si>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</si>
  <si>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</si>
  <si>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</si>
  <si>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</si>
  <si>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</si>
  <si>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</si>
  <si>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</si>
  <si>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</si>
  <si>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</si>
  <si>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</si>
  <si>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</si>
  <si>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</si>
  <si>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</si>
  <si>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</si>
  <si>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</si>
  <si>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</si>
  <si>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</si>
  <si>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</si>
  <si>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</si>
  <si>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</si>
  <si>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</si>
  <si>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</si>
  <si>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</si>
  <si>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</si>
  <si>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</si>
  <si>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</si>
  <si>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</si>
  <si>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</si>
  <si>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</si>
  <si>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</si>
  <si>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</si>
  <si>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</si>
  <si>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</si>
  <si>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</si>
  <si>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</si>
  <si>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</si>
  <si>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</si>
  <si>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</si>
  <si>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</si>
  <si>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</si>
  <si>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</si>
  <si>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</si>
  <si>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</si>
  <si>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</si>
  <si>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</si>
  <si>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</si>
  <si>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</si>
  <si>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</si>
  <si>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</si>
  <si>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</si>
  <si>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</si>
  <si>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</si>
  <si>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</si>
  <si>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</si>
  <si>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</si>
  <si>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</si>
  <si>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</si>
  <si>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</si>
  <si>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</si>
  <si>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</si>
  <si>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</si>
  <si>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</si>
  <si>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</si>
  <si>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</si>
  <si>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</si>
  <si>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</si>
  <si>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</si>
  <si>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</si>
  <si>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</si>
  <si>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</si>
  <si>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</si>
  <si>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</si>
  <si>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</si>
  <si>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</si>
  <si>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</si>
  <si>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</si>
  <si>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</si>
  <si>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</si>
  <si>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</si>
  <si>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</si>
  <si>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</si>
  <si>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</si>
  <si>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</si>
  <si>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</si>
  <si>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</si>
  <si>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</si>
  <si>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</si>
  <si>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</si>
  <si>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</si>
  <si>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</si>
  <si>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</si>
  <si>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</si>
  <si>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</si>
  <si>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</si>
  <si>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</si>
  <si>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</si>
  <si>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</si>
  <si>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</si>
  <si>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</si>
  <si>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</si>
  <si>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</si>
  <si>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</si>
  <si>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</si>
  <si>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</si>
  <si>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</si>
  <si>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</si>
  <si>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</si>
  <si>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</si>
  <si>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</si>
  <si>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</si>
  <si>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</si>
  <si>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</si>
  <si>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</si>
  <si>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</si>
  <si>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</si>
  <si>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</si>
  <si>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</si>
  <si>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</si>
  <si>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</si>
  <si>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</si>
  <si>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</si>
  <si>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</si>
  <si>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</si>
  <si>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</si>
  <si>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</si>
  <si>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</si>
  <si>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</si>
  <si>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</si>
  <si>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</si>
  <si>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</si>
  <si>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</si>
  <si>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</si>
  <si>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</si>
  <si>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</si>
  <si>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</si>
  <si>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</si>
  <si>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</si>
  <si>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</si>
  <si>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</si>
  <si>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</si>
  <si>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</si>
  <si>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</si>
  <si>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</si>
  <si>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</si>
  <si>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</si>
  <si>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</si>
  <si>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</si>
  <si>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</si>
  <si>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</si>
  <si>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</si>
  <si>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</si>
  <si>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</si>
  <si>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</si>
  <si>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</si>
  <si>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</si>
  <si>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</si>
  <si>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</si>
  <si>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</si>
  <si>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</si>
  <si>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</si>
  <si>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</si>
  <si>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</si>
  <si>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</si>
  <si>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</si>
  <si>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</si>
  <si>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</si>
  <si>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</si>
  <si>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</si>
  <si>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</si>
  <si>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</si>
  <si>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</si>
  <si>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</si>
  <si>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</si>
  <si>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</si>
  <si>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</si>
  <si>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</si>
  <si>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</si>
  <si>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</si>
  <si>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</si>
  <si>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</si>
  <si>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</si>
  <si>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</si>
  <si>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</si>
  <si>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</si>
  <si>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</si>
  <si>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</si>
  <si>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</si>
  <si>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</si>
  <si>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</si>
  <si>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</si>
  <si>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</si>
  <si>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</si>
  <si>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</si>
  <si>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</si>
  <si>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</si>
  <si>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</si>
  <si>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</si>
  <si>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</si>
  <si>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</si>
  <si>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</si>
  <si>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</si>
  <si>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</si>
  <si>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</si>
  <si>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</si>
  <si>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</si>
  <si>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</si>
  <si>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</si>
  <si>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</si>
  <si>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</si>
  <si>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</si>
  <si>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</si>
  <si>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</si>
  <si>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</si>
  <si>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</si>
  <si>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</si>
  <si>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</si>
  <si>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</si>
  <si>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</si>
  <si>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</si>
  <si>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</si>
  <si>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</si>
  <si>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</si>
  <si>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</si>
  <si>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</si>
  <si>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</si>
  <si>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</si>
  <si>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</si>
  <si>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</si>
  <si>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</si>
  <si>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</si>
  <si>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</si>
  <si>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</si>
  <si>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</si>
  <si>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</si>
  <si>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</si>
  <si>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</si>
  <si>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</si>
  <si>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</si>
  <si>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</si>
  <si>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</si>
  <si>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</si>
  <si>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</si>
  <si>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</si>
  <si>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</si>
  <si>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</si>
  <si>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</si>
  <si>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</si>
  <si>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</si>
  <si>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</si>
  <si>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</si>
  <si>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</si>
  <si>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</si>
  <si>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</si>
  <si>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</si>
  <si>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</si>
  <si>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</si>
  <si>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</si>
  <si>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</si>
  <si>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</si>
  <si>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</si>
  <si>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</si>
  <si>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</si>
  <si>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</si>
  <si>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</si>
  <si>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</si>
  <si>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</si>
  <si>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</si>
  <si>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</si>
  <si>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</si>
  <si>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</si>
  <si>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</si>
  <si>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</si>
  <si>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</si>
  <si>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</si>
  <si>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</si>
  <si>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</si>
  <si>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</si>
  <si>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</si>
  <si>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</si>
  <si>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</si>
  <si>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</si>
  <si>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</si>
  <si>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</si>
  <si>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</si>
  <si>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</si>
  <si>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</si>
  <si>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</si>
  <si>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</si>
  <si>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</si>
  <si>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</si>
  <si>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</si>
  <si>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</si>
  <si>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</si>
  <si>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</si>
  <si>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</si>
  <si>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</si>
  <si>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</si>
  <si>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</si>
  <si>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</si>
  <si>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</si>
  <si>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</si>
  <si>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</si>
  <si>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</si>
  <si>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</si>
  <si>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</si>
  <si>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</si>
  <si>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</si>
  <si>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</si>
  <si>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</si>
  <si>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</si>
  <si>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</si>
  <si>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</si>
  <si>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</si>
  <si>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</si>
  <si>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</si>
  <si>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</si>
  <si>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</si>
  <si>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</si>
  <si>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</si>
  <si>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</si>
  <si>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</si>
  <si>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</si>
  <si>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</si>
  <si>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</si>
  <si>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</si>
  <si>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</si>
  <si>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</si>
  <si>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</si>
  <si>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</si>
  <si>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</si>
  <si>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</si>
  <si>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</si>
  <si>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</si>
  <si>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</si>
  <si>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</si>
  <si>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</si>
  <si>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</si>
  <si>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</si>
  <si>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</si>
  <si>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</si>
  <si>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</si>
  <si>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</si>
  <si>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</si>
  <si>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</si>
  <si>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</si>
  <si>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</si>
  <si>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</si>
  <si>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</si>
  <si>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</si>
  <si>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</si>
  <si>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</si>
  <si>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</si>
  <si>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</si>
  <si>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</si>
  <si>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</si>
  <si>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</si>
  <si>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</si>
  <si>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</si>
  <si>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</si>
  <si>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</si>
  <si>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</si>
  <si>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</si>
  <si>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</si>
  <si>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</si>
  <si>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</si>
  <si>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</si>
  <si>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</si>
  <si>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</si>
  <si>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</si>
  <si>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</si>
  <si>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</si>
  <si>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</si>
  <si>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</si>
  <si>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</si>
  <si>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</si>
  <si>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</si>
  <si>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</si>
  <si>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</si>
  <si>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</si>
  <si>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</si>
  <si>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</si>
  <si>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</si>
  <si>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</si>
  <si>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</si>
  <si>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</si>
  <si>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</si>
  <si>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</si>
  <si>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</si>
  <si>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</si>
  <si>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</si>
  <si>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</si>
  <si>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</si>
  <si>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</si>
  <si>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</si>
  <si>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</si>
  <si>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</si>
  <si>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</si>
  <si>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</si>
  <si>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</si>
  <si>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</si>
  <si>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</si>
  <si>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</si>
  <si>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</si>
  <si>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</si>
  <si>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</si>
  <si>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</si>
  <si>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</si>
  <si>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</si>
  <si>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</si>
  <si>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</si>
  <si>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</si>
  <si>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</si>
  <si>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</si>
  <si>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</si>
  <si>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</si>
  <si>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</si>
  <si>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</si>
  <si>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</si>
  <si>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</si>
  <si>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</si>
  <si>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</si>
  <si>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</si>
  <si>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</si>
  <si>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</si>
  <si>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</si>
  <si>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</si>
  <si>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</si>
  <si>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</si>
  <si>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</si>
  <si>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</si>
  <si>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</si>
  <si>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</si>
  <si>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</si>
  <si>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</si>
  <si>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</si>
  <si>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</si>
  <si>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</si>
  <si>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</si>
  <si>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</si>
  <si>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</si>
  <si>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</si>
  <si>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</si>
  <si>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</si>
  <si>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</si>
  <si>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</si>
  <si>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</si>
  <si>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</si>
  <si>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</si>
  <si>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</si>
  <si>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</si>
  <si>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</si>
  <si>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</si>
  <si>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</si>
  <si>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</si>
  <si>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</si>
  <si>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</si>
  <si>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</si>
  <si>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</si>
  <si>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</si>
  <si>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</si>
  <si>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</si>
  <si>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</si>
  <si>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</si>
  <si>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</si>
  <si>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</si>
  <si>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</si>
  <si>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</si>
  <si>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</si>
  <si>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</si>
  <si>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</si>
  <si>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</si>
  <si>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</si>
  <si>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</si>
  <si>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</si>
  <si>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</si>
  <si>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</si>
  <si>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</si>
  <si>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</si>
  <si>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</si>
  <si>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</si>
  <si>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</si>
  <si>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</si>
  <si>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</si>
  <si>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</si>
  <si>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</si>
  <si>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</si>
  <si>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</si>
  <si>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</si>
  <si>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</si>
  <si>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</si>
  <si>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</si>
  <si>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</si>
  <si>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</si>
  <si>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</si>
  <si>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</si>
  <si>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</si>
  <si>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</si>
  <si>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</si>
  <si>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</si>
  <si>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</si>
  <si>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</si>
  <si>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</si>
  <si>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</si>
  <si>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</si>
  <si>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</si>
  <si>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</si>
  <si>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</si>
  <si>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</si>
  <si>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</si>
  <si>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</si>
  <si>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</si>
  <si>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</si>
  <si>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</si>
  <si>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</si>
  <si>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</si>
  <si>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</si>
  <si>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</si>
  <si>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</si>
  <si>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</si>
  <si>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</si>
  <si>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</si>
  <si>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</si>
  <si>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</si>
  <si>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</si>
  <si>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</si>
  <si>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</si>
  <si>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</si>
  <si>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</si>
  <si>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</si>
  <si>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</si>
  <si>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</si>
  <si>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</si>
  <si>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</si>
  <si>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</si>
  <si>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</si>
  <si>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</si>
  <si>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</si>
  <si>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</si>
  <si>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</si>
  <si>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</si>
  <si>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</si>
  <si>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</si>
  <si>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</si>
  <si>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</si>
  <si>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</si>
  <si>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</si>
  <si>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</si>
  <si>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</si>
  <si>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</si>
  <si>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</si>
  <si>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</si>
  <si>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</si>
  <si>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</si>
  <si>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</si>
  <si>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</si>
  <si>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</si>
  <si>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</si>
  <si>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</si>
  <si>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</si>
  <si>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</si>
  <si>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</si>
  <si>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</si>
  <si>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</si>
  <si>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</si>
  <si>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</si>
  <si>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</si>
  <si>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</si>
  <si>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</si>
  <si>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</si>
  <si>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</si>
  <si>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</si>
  <si>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</si>
  <si>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</si>
  <si>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</si>
  <si>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</si>
  <si>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</si>
  <si>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</si>
  <si>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</si>
  <si>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</si>
  <si>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</si>
  <si>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</si>
  <si>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</si>
  <si>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</si>
  <si>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</si>
  <si>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</si>
  <si>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</si>
  <si>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</si>
  <si>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</si>
  <si>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</si>
  <si>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</si>
  <si>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</si>
  <si>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</si>
  <si>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</si>
  <si>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</si>
  <si>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</si>
  <si>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</si>
  <si>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</si>
  <si>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</si>
  <si>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</si>
  <si>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</si>
  <si>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</si>
  <si>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</si>
  <si>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</si>
  <si>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</si>
  <si>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</si>
  <si>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</si>
  <si>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</si>
  <si>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</si>
  <si>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</si>
  <si>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</si>
  <si>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</si>
  <si>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</si>
  <si>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</si>
  <si>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</si>
  <si>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</si>
  <si>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</si>
  <si>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</si>
  <si>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</si>
  <si>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</si>
  <si>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</si>
  <si>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</si>
  <si>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</si>
  <si>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</si>
  <si>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</si>
  <si>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</si>
  <si>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</si>
  <si>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</si>
  <si>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</si>
  <si>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</si>
  <si>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</si>
  <si>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</si>
  <si>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</si>
  <si>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</si>
  <si>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</si>
  <si>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</si>
  <si>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</si>
  <si>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</si>
  <si>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</si>
  <si>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</si>
  <si>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</si>
  <si>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</si>
  <si>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</si>
  <si>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</si>
  <si>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</si>
  <si>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</si>
  <si>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</si>
  <si>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</si>
  <si>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</si>
  <si>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</si>
  <si>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</si>
  <si>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</si>
  <si>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</si>
  <si>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</si>
  <si>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</si>
  <si>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</si>
  <si>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</si>
  <si>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</si>
  <si>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</si>
  <si>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</si>
  <si>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</si>
  <si>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</si>
  <si>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</si>
  <si>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</si>
  <si>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</si>
  <si>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</si>
  <si>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</si>
  <si>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</si>
  <si>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</si>
  <si>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</si>
  <si>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</si>
  <si>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</si>
  <si>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</si>
  <si>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</si>
  <si>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</si>
  <si>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</si>
  <si>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</si>
  <si>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</si>
  <si>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</si>
  <si>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</si>
  <si>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</si>
  <si>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</si>
  <si>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</si>
  <si>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</si>
  <si>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</si>
  <si>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</si>
  <si>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</si>
  <si>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</si>
  <si>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</si>
  <si>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</si>
  <si>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</si>
  <si>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</si>
  <si>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</si>
  <si>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</si>
  <si>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</si>
  <si>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</si>
  <si>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</si>
  <si>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</si>
  <si>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</si>
  <si>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</si>
  <si>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</si>
  <si>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</si>
  <si>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</si>
  <si>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</si>
  <si>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</si>
  <si>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</si>
  <si>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</si>
  <si>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</si>
  <si>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</si>
  <si>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</si>
  <si>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</si>
  <si>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</si>
  <si>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</si>
  <si>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</si>
  <si>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</si>
  <si>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</si>
  <si>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</si>
  <si>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</si>
  <si>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</si>
  <si>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</si>
  <si>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</si>
  <si>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</si>
  <si>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</si>
  <si>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</si>
  <si>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</si>
  <si>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</si>
  <si>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</si>
  <si>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</si>
  <si>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</si>
  <si>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</si>
  <si>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</si>
  <si>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</si>
  <si>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</si>
  <si>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</si>
  <si>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</si>
  <si>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</si>
  <si>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</si>
  <si>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</si>
  <si>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</si>
  <si>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</si>
  <si>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</si>
  <si>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</si>
  <si>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</si>
  <si>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</si>
  <si>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</si>
  <si>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</si>
  <si>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</si>
  <si>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</si>
  <si>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</si>
  <si>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</si>
  <si>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</si>
  <si>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</si>
  <si>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</si>
  <si>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</si>
  <si>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</si>
  <si>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</si>
  <si>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</si>
  <si>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</si>
  <si>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</si>
  <si>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</si>
  <si>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</si>
  <si>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</si>
  <si>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</si>
  <si>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</si>
  <si>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</si>
  <si>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</si>
  <si>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</si>
  <si>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</si>
  <si>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</si>
  <si>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</si>
  <si>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</si>
  <si>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</si>
  <si>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</si>
  <si>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</si>
  <si>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</si>
  <si>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</si>
  <si>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</si>
  <si>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</si>
  <si>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</si>
  <si>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</si>
  <si>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</si>
  <si>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</si>
  <si>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</si>
  <si>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</si>
  <si>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</si>
  <si>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</si>
  <si>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</si>
  <si>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</si>
  <si>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</si>
  <si>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</si>
  <si>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</si>
  <si>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</si>
  <si>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</si>
  <si>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</si>
  <si>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</si>
  <si>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</si>
  <si>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</si>
  <si>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</si>
  <si>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</si>
  <si>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</si>
  <si>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</si>
  <si>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</si>
  <si>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</si>
  <si>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</si>
  <si>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</si>
  <si>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</si>
  <si>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</si>
  <si>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</si>
  <si>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</si>
  <si>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</si>
  <si>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</si>
  <si>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</si>
  <si>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</si>
  <si>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</si>
  <si>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</si>
  <si>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</si>
  <si>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</si>
  <si>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</si>
  <si>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</si>
  <si>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</si>
  <si>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</si>
  <si>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</si>
  <si>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</si>
  <si>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</si>
  <si>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</si>
  <si>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</si>
  <si>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</si>
  <si>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</si>
  <si>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</si>
  <si>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</si>
  <si>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</si>
  <si>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</si>
  <si>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</si>
  <si>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</si>
  <si>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</si>
  <si>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</si>
  <si>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</si>
  <si>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</si>
  <si>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</si>
  <si>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</si>
  <si>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</si>
  <si>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</si>
  <si>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</si>
  <si>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</si>
  <si>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</si>
  <si>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</si>
  <si>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</si>
  <si>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</si>
  <si>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</si>
  <si>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</si>
  <si>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</si>
  <si>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</si>
  <si>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</si>
  <si>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</si>
  <si>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</si>
  <si>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</si>
  <si>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</si>
  <si>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</si>
  <si>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</si>
  <si>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</si>
  <si>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</si>
  <si>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</si>
  <si>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</si>
  <si>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</si>
  <si>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</si>
  <si>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</si>
  <si>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</si>
  <si>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</si>
  <si>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</si>
  <si>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</si>
  <si>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</si>
  <si>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</si>
  <si>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</si>
  <si>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</si>
  <si>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</si>
  <si>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</si>
  <si>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</si>
  <si>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</si>
  <si>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</si>
  <si>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</si>
  <si>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</si>
  <si>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</si>
  <si>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</si>
  <si>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</si>
  <si>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</si>
  <si>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</si>
  <si>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</si>
  <si>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</si>
  <si>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</si>
  <si>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</si>
  <si>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</si>
  <si>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</si>
  <si>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</si>
  <si>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</si>
  <si>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</si>
  <si>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</si>
  <si>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</si>
  <si>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</si>
  <si>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</si>
  <si>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</si>
  <si>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</si>
  <si>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</si>
  <si>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</si>
  <si>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</si>
  <si>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</si>
  <si>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</si>
  <si>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</si>
  <si>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</si>
  <si>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</si>
  <si>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</si>
  <si>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</si>
  <si>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</si>
  <si>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</si>
  <si>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</si>
  <si>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</si>
  <si>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</si>
  <si>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</si>
  <si>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</si>
  <si>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</si>
  <si>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</si>
  <si>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</si>
  <si>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</si>
  <si>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</si>
  <si>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</si>
  <si>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</si>
  <si>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</si>
  <si>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</si>
  <si>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</si>
  <si>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</si>
  <si>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</si>
  <si>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</si>
  <si>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</si>
  <si>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</si>
  <si>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</si>
  <si>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</si>
  <si>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</si>
  <si>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</si>
  <si>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</si>
  <si>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</si>
  <si>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</si>
  <si>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</si>
  <si>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</si>
  <si>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</si>
  <si>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</si>
  <si>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</si>
  <si>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</si>
  <si>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</si>
  <si>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</si>
  <si>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</si>
  <si>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</si>
  <si>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</si>
  <si>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</si>
  <si>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</si>
  <si>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</si>
  <si>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</si>
  <si>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</si>
  <si>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</si>
  <si>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</si>
  <si>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</si>
  <si>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</si>
  <si>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</si>
  <si>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</si>
  <si>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</si>
  <si>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</si>
  <si>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</si>
  <si>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</si>
  <si>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</si>
  <si>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</si>
  <si>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</si>
  <si>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</si>
  <si>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</si>
  <si>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</si>
  <si>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</si>
  <si>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</si>
  <si>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</si>
  <si>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</si>
  <si>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</si>
  <si>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</si>
  <si>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</si>
  <si>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</si>
  <si>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</si>
  <si>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</si>
  <si>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</si>
  <si>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</si>
  <si>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</si>
  <si>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</si>
  <si>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</si>
  <si>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</si>
  <si>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</si>
  <si>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</si>
  <si>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</si>
  <si>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</si>
  <si>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</si>
  <si>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</si>
  <si>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</si>
  <si>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</si>
  <si>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</si>
  <si>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</si>
  <si>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</si>
  <si>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</si>
  <si>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</si>
  <si>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</si>
  <si>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</si>
  <si>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</si>
  <si>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</si>
  <si>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</si>
  <si>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</si>
  <si>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</si>
  <si>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</si>
  <si>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</si>
  <si>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</si>
  <si>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</si>
  <si>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</si>
  <si>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</si>
  <si>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</si>
  <si>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</si>
  <si>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</si>
  <si>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</si>
  <si>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</si>
  <si>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</si>
  <si>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</si>
  <si>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</si>
  <si>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</si>
  <si>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</si>
  <si>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</si>
  <si>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</si>
  <si>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</si>
  <si>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</si>
  <si>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</si>
  <si>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</si>
  <si>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</si>
  <si>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</si>
  <si>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</si>
  <si>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</si>
  <si>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</si>
  <si>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</si>
  <si>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</si>
  <si>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</si>
  <si>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</si>
  <si>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</si>
  <si>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</si>
  <si>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</si>
  <si>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</si>
  <si>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</si>
  <si>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</si>
  <si>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</si>
  <si>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</si>
  <si>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</si>
  <si>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</si>
  <si>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</si>
  <si>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</si>
  <si>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</si>
  <si>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</si>
  <si>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</si>
  <si>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</si>
  <si>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</si>
  <si>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</si>
  <si>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</si>
  <si>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</si>
  <si>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</si>
  <si>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</si>
  <si>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</si>
  <si>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</si>
  <si>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</si>
  <si>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</si>
  <si>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</si>
  <si>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</si>
  <si>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</si>
  <si>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</si>
  <si>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</si>
  <si>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</si>
  <si>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</si>
  <si>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</si>
  <si>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</si>
  <si>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</si>
  <si>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</si>
  <si>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</si>
  <si>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</si>
  <si>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</si>
  <si>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</si>
  <si>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</si>
  <si>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</si>
  <si>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</si>
  <si>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</si>
  <si>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</si>
  <si>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</si>
  <si>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</si>
  <si>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</si>
  <si>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</si>
  <si>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</si>
  <si>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</si>
  <si>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</si>
  <si>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</si>
  <si>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</si>
  <si>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</si>
  <si>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</si>
  <si>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</si>
  <si>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</si>
  <si>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</si>
  <si>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</si>
  <si>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</si>
  <si>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</si>
  <si>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</si>
  <si>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</si>
  <si>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</si>
  <si>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</si>
  <si>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</si>
  <si>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</si>
  <si>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</si>
  <si>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</si>
  <si>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</si>
  <si>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</si>
  <si>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</si>
  <si>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</si>
  <si>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</si>
  <si>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</si>
  <si>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</si>
  <si>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</si>
  <si>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</si>
  <si>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</si>
  <si>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</si>
  <si>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</si>
  <si>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</si>
  <si>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</si>
  <si>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</si>
  <si>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</si>
  <si>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</si>
  <si>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</si>
  <si>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</si>
  <si>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</si>
  <si>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</si>
  <si>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</si>
  <si>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</si>
  <si>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</si>
  <si>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</si>
  <si>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</si>
  <si>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</si>
  <si>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</si>
  <si>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</si>
  <si>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</si>
  <si>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</si>
  <si>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</si>
  <si>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</si>
  <si>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</si>
  <si>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</si>
  <si>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</si>
  <si>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</si>
  <si>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</si>
  <si>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</si>
  <si>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</si>
  <si>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</si>
  <si>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</si>
  <si>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</si>
  <si>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</si>
  <si>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</si>
  <si>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</si>
  <si>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</si>
  <si>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</si>
  <si>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</si>
  <si>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</si>
  <si>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</si>
  <si>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</si>
  <si>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</si>
  <si>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</si>
  <si>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</si>
  <si>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</si>
  <si>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</si>
  <si>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</si>
  <si>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</si>
  <si>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</si>
  <si>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</si>
  <si>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</si>
  <si>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</si>
  <si>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</si>
  <si>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</si>
  <si>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</si>
  <si>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</si>
  <si>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</si>
  <si>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</si>
  <si>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</si>
  <si>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</si>
  <si>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</si>
  <si>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</si>
  <si>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</si>
  <si>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</si>
  <si>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</si>
  <si>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</si>
  <si>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</si>
  <si>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</si>
  <si>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</si>
  <si>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</si>
  <si>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</si>
  <si>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</si>
  <si>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</si>
  <si>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</si>
  <si>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</si>
  <si>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</si>
  <si>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</si>
  <si>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</si>
  <si>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</si>
  <si>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</si>
  <si>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</si>
  <si>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</si>
  <si>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</si>
  <si>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</si>
  <si>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</si>
  <si>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</si>
  <si>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</si>
  <si>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</si>
  <si>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</si>
  <si>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</si>
  <si>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</si>
  <si>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</si>
  <si>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</si>
  <si>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</si>
  <si>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</si>
  <si>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</si>
  <si>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</si>
  <si>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</si>
  <si>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</si>
  <si>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</si>
  <si>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</si>
  <si>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</si>
  <si>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</si>
  <si>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</si>
  <si>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</si>
  <si>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</si>
  <si>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</si>
  <si>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</si>
  <si>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</si>
  <si>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</si>
  <si>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</si>
  <si>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</si>
  <si>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</si>
  <si>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</si>
  <si>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</si>
  <si>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</si>
  <si>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</si>
  <si>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</si>
  <si>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</si>
  <si>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</si>
  <si>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</si>
  <si>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</si>
  <si>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</si>
  <si>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</si>
  <si>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</si>
  <si>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</si>
  <si>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</si>
  <si>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</si>
  <si>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</si>
  <si>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</si>
  <si>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</si>
  <si>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</si>
  <si>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</si>
  <si>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</si>
  <si>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</si>
  <si>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</si>
  <si>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</si>
  <si>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</si>
  <si>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</si>
  <si>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</si>
  <si>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</si>
  <si>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</si>
  <si>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</si>
  <si>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</si>
  <si>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</si>
  <si>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</si>
  <si>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</si>
  <si>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</si>
  <si>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</si>
  <si>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</si>
  <si>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</si>
  <si>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</si>
  <si>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</si>
  <si>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</si>
  <si>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</si>
  <si>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</si>
  <si>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</si>
  <si>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</si>
  <si>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</si>
  <si>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</si>
  <si>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</si>
  <si>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</si>
  <si>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</si>
  <si>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</si>
  <si>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</si>
  <si>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</si>
  <si>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</si>
  <si>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</si>
  <si>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</si>
  <si>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</si>
  <si>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</si>
  <si>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</si>
  <si>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</si>
  <si>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</si>
  <si>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</si>
  <si>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</si>
  <si>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</si>
  <si>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</si>
  <si>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</si>
  <si>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</si>
  <si>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</si>
  <si>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</si>
  <si>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</si>
  <si>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</si>
  <si>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</si>
  <si>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</si>
  <si>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</si>
  <si>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</si>
  <si>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</si>
  <si>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</si>
  <si>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</si>
  <si>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</si>
  <si>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</si>
  <si>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</si>
  <si>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</si>
  <si>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</si>
  <si>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</si>
  <si>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</si>
  <si>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</si>
  <si>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</si>
  <si>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</si>
  <si>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</si>
  <si>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</si>
  <si>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</si>
  <si>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</si>
  <si>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</si>
  <si>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</si>
  <si>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</si>
  <si>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</si>
  <si>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</si>
  <si>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</si>
  <si>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</si>
  <si>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</si>
  <si>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</si>
  <si>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</si>
  <si>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</si>
  <si>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</si>
  <si>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</si>
  <si>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</si>
  <si>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</si>
  <si>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</si>
  <si>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</si>
  <si>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</si>
  <si>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</si>
  <si>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</si>
  <si>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</si>
  <si>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</si>
  <si>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</si>
  <si>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</si>
  <si>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</si>
  <si>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</si>
  <si>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</si>
  <si>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</si>
  <si>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</si>
  <si>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</si>
  <si>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</si>
  <si>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</si>
  <si>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</si>
  <si>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</si>
  <si>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</si>
  <si>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</si>
  <si>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</si>
  <si>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</si>
  <si>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</si>
  <si>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</si>
  <si>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</si>
  <si>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</si>
  <si>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</si>
  <si>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</si>
  <si>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</si>
  <si>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</si>
  <si>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</si>
  <si>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</si>
  <si>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</si>
  <si>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</si>
  <si>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</si>
  <si>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</si>
  <si>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</si>
  <si>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</si>
  <si>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</si>
  <si>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</si>
  <si>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</si>
  <si>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</si>
  <si>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</si>
  <si>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</si>
  <si>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</si>
  <si>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</si>
  <si>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</si>
  <si>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</si>
  <si>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</si>
  <si>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</si>
  <si>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</si>
  <si>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</si>
  <si>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</si>
  <si>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</si>
  <si>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</si>
  <si>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</si>
  <si>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</si>
  <si>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</si>
  <si>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</si>
  <si>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</si>
  <si>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</si>
  <si>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</si>
  <si>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</si>
  <si>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</si>
  <si>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</si>
  <si>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</si>
  <si>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</si>
  <si>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</si>
  <si>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</si>
  <si>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</si>
  <si>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</si>
  <si>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</si>
  <si>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</si>
  <si>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</si>
  <si>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</si>
  <si>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</si>
  <si>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</si>
  <si>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</si>
  <si>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</si>
  <si>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</si>
  <si>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</si>
  <si>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</si>
  <si>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</si>
  <si>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</si>
  <si>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</si>
  <si>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</si>
  <si>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</si>
  <si>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</si>
  <si>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</si>
  <si>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</si>
  <si>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</si>
  <si>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</si>
  <si>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</si>
  <si>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</si>
  <si>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</si>
  <si>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</si>
  <si>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</si>
  <si>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</si>
  <si>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</si>
  <si>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</si>
  <si>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</si>
  <si>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</si>
  <si>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</si>
  <si>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</si>
  <si>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</si>
  <si>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</si>
  <si>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</si>
  <si>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</si>
  <si>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</si>
  <si>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</si>
  <si>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</si>
  <si>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</si>
  <si>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</si>
  <si>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</si>
  <si>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</si>
  <si>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</si>
  <si>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</si>
  <si>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</si>
  <si>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</si>
  <si>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</si>
  <si>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</si>
  <si>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</si>
  <si>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</si>
  <si>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</si>
  <si>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</si>
  <si>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</si>
  <si>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</si>
  <si>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</si>
  <si>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</si>
  <si>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</si>
  <si>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</si>
  <si>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</si>
  <si>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</si>
  <si>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</si>
  <si>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</si>
  <si>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</si>
  <si>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</si>
  <si>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</si>
  <si>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</si>
  <si>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</si>
  <si>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</si>
  <si>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</si>
  <si>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</si>
  <si>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</si>
  <si>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</si>
  <si>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</si>
  <si>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</si>
  <si>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</si>
  <si>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</si>
  <si>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</si>
  <si>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</si>
  <si>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</si>
  <si>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</si>
  <si>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</si>
  <si>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</si>
  <si>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</si>
  <si>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</si>
  <si>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</si>
  <si>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</si>
  <si>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</si>
  <si>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</si>
  <si>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</si>
  <si>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</si>
  <si>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</si>
  <si>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</si>
  <si>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</si>
  <si>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</si>
  <si>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</si>
  <si>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</si>
  <si>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</si>
  <si>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</si>
  <si>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</si>
  <si>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</si>
  <si>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</si>
  <si>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</si>
  <si>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</si>
  <si>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</si>
  <si>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</si>
  <si>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</si>
  <si>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</si>
  <si>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</si>
  <si>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</si>
  <si>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</si>
  <si>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</si>
  <si>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</si>
  <si>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</si>
  <si>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</si>
  <si>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</si>
  <si>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</si>
  <si>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</si>
  <si>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</si>
  <si>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</si>
  <si>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</si>
  <si>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</si>
  <si>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</si>
  <si>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</si>
  <si>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</si>
  <si>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</si>
  <si>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</si>
  <si>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</si>
  <si>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</si>
  <si>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</si>
  <si>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</si>
  <si>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</si>
  <si>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</si>
  <si>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</si>
  <si>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</si>
  <si>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</si>
  <si>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</si>
  <si>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</si>
  <si>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</si>
  <si>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</si>
  <si>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</si>
  <si>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</si>
  <si>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</si>
  <si>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</si>
  <si>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</si>
  <si>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</si>
  <si>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</si>
  <si>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</si>
  <si>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</si>
  <si>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</si>
  <si>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</si>
  <si>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</si>
  <si>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</si>
  <si>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</si>
  <si>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</si>
  <si>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</si>
  <si>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</si>
  <si>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</si>
  <si>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</si>
  <si>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</si>
  <si>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</si>
  <si>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</si>
  <si>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</si>
  <si>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</si>
  <si>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</si>
  <si>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</si>
  <si>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</si>
  <si>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</si>
  <si>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</si>
  <si>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</si>
  <si>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</si>
  <si>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</si>
  <si>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</si>
  <si>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</si>
  <si>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</si>
  <si>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</si>
  <si>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</si>
  <si>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</si>
  <si>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</si>
  <si>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</si>
  <si>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</si>
  <si>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</si>
  <si>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</si>
  <si>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</si>
  <si>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</si>
  <si>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</si>
  <si>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</si>
  <si>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</si>
  <si>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</si>
  <si>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</si>
  <si>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</si>
  <si>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</si>
  <si>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</si>
  <si>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</si>
  <si>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</si>
  <si>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</si>
  <si>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</si>
  <si>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</si>
  <si>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</si>
  <si>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</si>
  <si>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</si>
  <si>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</si>
  <si>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</si>
  <si>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</si>
  <si>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</si>
  <si>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</si>
  <si>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</si>
  <si>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</si>
  <si>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</si>
  <si>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</si>
  <si>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</si>
  <si>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</si>
  <si>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</si>
  <si>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</si>
  <si>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</si>
  <si>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</si>
  <si>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</si>
  <si>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</si>
  <si>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</si>
  <si>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</si>
  <si>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</si>
  <si>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</si>
  <si>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</si>
  <si>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</si>
  <si>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</si>
  <si>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</si>
  <si>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</si>
  <si>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</si>
  <si>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</si>
  <si>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</si>
  <si>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</si>
  <si>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</si>
  <si>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</si>
  <si>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</si>
  <si>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</si>
  <si>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</si>
  <si>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</si>
  <si>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</si>
  <si>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</si>
  <si>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</si>
  <si>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</si>
  <si>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</si>
  <si>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</si>
  <si>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</si>
  <si>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</si>
  <si>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</si>
  <si>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</si>
  <si>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</si>
  <si>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</si>
  <si>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</si>
  <si>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</si>
  <si>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</si>
  <si>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</si>
  <si>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</si>
  <si>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</si>
  <si>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</si>
  <si>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</si>
  <si>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</si>
  <si>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</si>
  <si>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</si>
  <si>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</si>
  <si>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</si>
  <si>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</si>
  <si>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</si>
  <si>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</si>
  <si>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</si>
  <si>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</si>
  <si>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</si>
  <si>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</si>
  <si>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</si>
  <si>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</si>
  <si>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</si>
  <si>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</si>
  <si>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</si>
  <si>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</si>
  <si>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</si>
  <si>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</si>
  <si>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</si>
  <si>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</si>
  <si>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</si>
  <si>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</si>
  <si>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</si>
  <si>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</si>
  <si>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</si>
  <si>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</si>
  <si>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</si>
  <si>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</si>
  <si>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</si>
  <si>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</si>
  <si>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</si>
  <si>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</si>
  <si>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</si>
  <si>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</si>
  <si>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</si>
  <si>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</si>
  <si>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</si>
  <si>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</si>
  <si>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</si>
  <si>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</si>
  <si>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</si>
  <si>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</si>
  <si>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</si>
  <si>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</si>
  <si>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</si>
  <si>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</si>
  <si>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</si>
  <si>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</si>
  <si>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</si>
  <si>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</si>
  <si>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</si>
  <si>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</si>
  <si>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</si>
  <si>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</si>
  <si>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</si>
  <si>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</si>
  <si>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</si>
  <si>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</si>
  <si>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</si>
  <si>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</si>
  <si>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</si>
  <si>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</si>
  <si>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</si>
  <si>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</si>
  <si>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</si>
  <si>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</si>
  <si>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</si>
  <si>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</si>
  <si>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</si>
  <si>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</si>
  <si>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</si>
  <si>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</si>
  <si>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</si>
  <si>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</si>
  <si>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</si>
  <si>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</si>
  <si>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</si>
  <si>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</si>
  <si>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</si>
  <si>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</si>
  <si>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</si>
  <si>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</si>
  <si>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</si>
  <si>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</si>
  <si>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</si>
  <si>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</si>
  <si>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</si>
  <si>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</si>
  <si>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</si>
  <si>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</si>
  <si>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</si>
  <si>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</si>
  <si>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</si>
  <si>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</si>
  <si>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</si>
  <si>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</si>
  <si>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</si>
  <si>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</si>
  <si>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</si>
  <si>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</si>
  <si>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</si>
  <si>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</si>
  <si>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</si>
  <si>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</si>
  <si>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</si>
  <si>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</si>
  <si>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</si>
  <si>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</si>
  <si>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</si>
  <si>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</si>
  <si>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</si>
  <si>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</si>
  <si>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</si>
  <si>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</si>
  <si>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</si>
  <si>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</si>
  <si>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</si>
  <si>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</si>
  <si>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</si>
  <si>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</si>
  <si>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</si>
  <si>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</si>
  <si>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</si>
  <si>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</si>
  <si>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</si>
  <si>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</si>
  <si>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</si>
  <si>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</si>
  <si>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</si>
  <si>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</si>
  <si>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</si>
  <si>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</si>
  <si>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</si>
  <si>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</si>
  <si>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</si>
  <si>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</si>
  <si>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</si>
  <si>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</si>
  <si>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</si>
  <si>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</si>
  <si>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</si>
  <si>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</si>
  <si>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</si>
  <si>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</si>
  <si>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</si>
  <si>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</si>
  <si>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</si>
  <si>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</si>
  <si>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</si>
  <si>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</si>
  <si>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</si>
  <si>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</si>
  <si>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</si>
  <si>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</si>
  <si>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</si>
  <si>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</si>
  <si>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</si>
  <si>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</si>
  <si>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</si>
  <si>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</si>
  <si>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</si>
  <si>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</si>
  <si>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</si>
  <si>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</si>
  <si>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</si>
  <si>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</si>
  <si>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</si>
  <si>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</si>
  <si>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</si>
  <si>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</si>
  <si>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</si>
  <si>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</si>
  <si>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</si>
  <si>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</si>
  <si>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</si>
  <si>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</si>
  <si>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</si>
  <si>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</si>
  <si>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</si>
  <si>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</si>
  <si>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</si>
  <si>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</si>
  <si>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</si>
  <si>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</si>
  <si>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</si>
  <si>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</si>
  <si>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</si>
  <si>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</si>
  <si>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</si>
  <si>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</si>
  <si>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</si>
  <si>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</si>
  <si>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</si>
  <si>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</si>
  <si>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</si>
  <si>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</si>
  <si>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</si>
  <si>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</si>
  <si>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</si>
  <si>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</si>
  <si>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</si>
  <si>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</si>
  <si>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</si>
  <si>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</si>
  <si>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</si>
  <si>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</si>
  <si>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</si>
  <si>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</si>
  <si>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</si>
  <si>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</si>
  <si>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</si>
  <si>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</si>
  <si>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</si>
  <si>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</si>
  <si>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</si>
  <si>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</si>
  <si>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</si>
  <si>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</si>
  <si>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</si>
  <si>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</si>
  <si>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</si>
  <si>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</si>
  <si>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</si>
  <si>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</si>
  <si>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</si>
  <si>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</si>
  <si>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</si>
  <si>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</si>
  <si>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</si>
  <si>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</si>
  <si>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</si>
  <si>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</si>
  <si>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</si>
  <si>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</si>
  <si>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</si>
  <si>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</si>
  <si>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</si>
  <si>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</si>
  <si>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</si>
  <si>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</si>
  <si>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</si>
  <si>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</si>
  <si>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</si>
  <si>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</si>
  <si>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</si>
  <si>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</si>
  <si>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</si>
  <si>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</si>
  <si>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</si>
  <si>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</si>
  <si>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</si>
  <si>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</si>
  <si>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</si>
  <si>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</si>
  <si>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</si>
  <si>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</si>
  <si>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</si>
  <si>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</si>
  <si>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</si>
  <si>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</si>
  <si>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</si>
  <si>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</si>
  <si>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</si>
  <si>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</si>
  <si>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</si>
  <si>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</si>
  <si>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</si>
  <si>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</si>
  <si>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</si>
  <si>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</si>
  <si>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</si>
  <si>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</si>
  <si>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</si>
  <si>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</si>
  <si>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</si>
  <si>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</si>
  <si>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</si>
  <si>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</si>
  <si>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</si>
  <si>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</si>
  <si>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</si>
  <si>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</si>
  <si>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</si>
  <si>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</si>
  <si>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</si>
  <si>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</si>
  <si>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</si>
  <si>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</si>
  <si>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</si>
  <si>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</si>
  <si>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</si>
  <si>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</si>
  <si>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</si>
  <si>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</si>
  <si>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</si>
  <si>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</si>
  <si>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</si>
  <si>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</si>
  <si>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</si>
  <si>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</si>
  <si>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</si>
  <si>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</si>
  <si>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</si>
  <si>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</si>
  <si>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</si>
  <si>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</si>
  <si>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</si>
  <si>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</si>
  <si>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</si>
  <si>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</si>
  <si>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</si>
  <si>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</si>
  <si>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</si>
  <si>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</si>
  <si>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</si>
  <si>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</si>
  <si>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</si>
  <si>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</si>
  <si>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</si>
  <si>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</si>
  <si>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</si>
  <si>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</si>
  <si>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</si>
  <si>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</si>
  <si>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</si>
  <si>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</si>
  <si>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</si>
  <si>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</si>
  <si>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</si>
  <si>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</si>
  <si>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</si>
  <si>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</si>
  <si>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</si>
  <si>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</si>
  <si>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</si>
  <si>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</si>
  <si>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</si>
  <si>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</si>
  <si>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</si>
  <si>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</si>
  <si>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</si>
  <si>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</si>
  <si>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</si>
  <si>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</si>
  <si>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</si>
  <si>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</si>
  <si>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</si>
  <si>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</si>
  <si>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</si>
  <si>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</si>
  <si>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</si>
  <si>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</si>
  <si>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</si>
  <si>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</si>
  <si>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</si>
  <si>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</si>
  <si>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</si>
  <si>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</si>
  <si>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</si>
  <si>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</si>
  <si>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</si>
  <si>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</si>
  <si>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</si>
  <si>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</si>
  <si>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</si>
  <si>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</si>
  <si>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</si>
  <si>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</si>
  <si>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</si>
  <si>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</si>
  <si>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</si>
  <si>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</si>
  <si>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</si>
  <si>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</si>
  <si>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</si>
  <si>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</si>
  <si>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</si>
  <si>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</si>
  <si>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</si>
  <si>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</si>
  <si>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</si>
  <si>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</si>
  <si>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</si>
  <si>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</si>
  <si>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</si>
  <si>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</si>
  <si>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</si>
  <si>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</si>
  <si>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</si>
  <si>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</si>
  <si>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</si>
  <si>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</si>
  <si>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</si>
  <si>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</si>
  <si>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</si>
  <si>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</si>
  <si>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</si>
  <si>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</si>
  <si>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</si>
  <si>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</si>
  <si>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</si>
  <si>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</si>
  <si>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</si>
  <si>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</si>
  <si>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</si>
  <si>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</si>
  <si>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</si>
  <si>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</si>
  <si>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</si>
  <si>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</si>
  <si>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</si>
  <si>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</si>
  <si>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</si>
  <si>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</si>
  <si>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</si>
  <si>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</si>
  <si>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</si>
  <si>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</si>
  <si>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</si>
  <si>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</si>
  <si>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</si>
  <si>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</si>
  <si>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</si>
  <si>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</si>
  <si>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</si>
  <si>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</si>
  <si>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</si>
  <si>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</si>
  <si>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</si>
  <si>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</si>
  <si>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</si>
  <si>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</si>
  <si>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</si>
  <si>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</si>
  <si>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</si>
  <si>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</si>
  <si>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</si>
  <si>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</si>
  <si>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</si>
  <si>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</si>
  <si>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</si>
  <si>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</si>
  <si>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</si>
  <si>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</si>
  <si>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</si>
  <si>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</si>
  <si>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</si>
  <si>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</si>
  <si>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</si>
  <si>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</si>
  <si>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</si>
  <si>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</si>
  <si>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</si>
  <si>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</si>
  <si>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</si>
  <si>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</si>
  <si>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</si>
  <si>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</si>
  <si>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</si>
  <si>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</si>
  <si>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</si>
  <si>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</si>
  <si>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</si>
  <si>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</si>
  <si>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</si>
  <si>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</si>
  <si>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</si>
  <si>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</si>
  <si>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</si>
  <si>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</si>
  <si>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</si>
  <si>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</si>
  <si>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</si>
  <si>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</si>
  <si>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</si>
  <si>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</si>
  <si>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</si>
  <si>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</si>
  <si>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</si>
  <si>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</si>
  <si>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</si>
  <si>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</si>
  <si>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</si>
  <si>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</si>
  <si>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</si>
  <si>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</si>
  <si>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</si>
  <si>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</si>
  <si>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</si>
  <si>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</si>
  <si>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</si>
  <si>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</si>
  <si>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</si>
  <si>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</si>
  <si>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</si>
  <si>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</si>
  <si>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</si>
  <si>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</si>
  <si>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</si>
  <si>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</si>
  <si>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</si>
  <si>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</si>
  <si>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</si>
  <si>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</si>
  <si>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</si>
  <si>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</si>
  <si>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</si>
  <si>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</si>
  <si>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</si>
  <si>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</si>
  <si>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</si>
  <si>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</si>
  <si>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</si>
  <si>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</si>
  <si>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</si>
  <si>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</si>
  <si>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</si>
  <si>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</si>
  <si>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</si>
  <si>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</si>
  <si>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</si>
  <si>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</si>
  <si>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</si>
  <si>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</si>
  <si>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</si>
  <si>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</si>
  <si>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</si>
  <si>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</si>
  <si>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</si>
  <si>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</si>
  <si>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</si>
  <si>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</si>
  <si>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</si>
  <si>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</si>
  <si>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</si>
  <si>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</si>
  <si>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</si>
  <si>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</si>
  <si>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</si>
  <si>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</si>
  <si>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</si>
  <si>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</si>
  <si>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</si>
  <si>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</si>
  <si>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</si>
  <si>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</si>
  <si>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</si>
  <si>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</si>
  <si>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</si>
  <si>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</si>
  <si>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</si>
  <si>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</si>
  <si>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</si>
  <si>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</si>
  <si>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</si>
  <si>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</si>
  <si>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</si>
  <si>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</si>
  <si>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</si>
  <si>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</si>
  <si>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</si>
  <si>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</si>
  <si>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</si>
  <si>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</si>
  <si>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</si>
  <si>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</si>
  <si>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</si>
  <si>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</si>
  <si>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</si>
  <si>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</si>
  <si>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</si>
  <si>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</si>
  <si>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</si>
  <si>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</si>
  <si>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</si>
  <si>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</si>
  <si>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</si>
  <si>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</si>
  <si>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</si>
  <si>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</si>
  <si>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</si>
  <si>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</si>
  <si>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</si>
  <si>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</si>
  <si>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</si>
  <si>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</si>
  <si>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</si>
  <si>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</si>
  <si>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</si>
  <si>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</si>
  <si>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</si>
  <si>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</si>
  <si>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</si>
  <si>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</si>
  <si>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</si>
  <si>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</si>
  <si>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</si>
  <si>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</si>
  <si>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</si>
  <si>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</si>
  <si>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</si>
  <si>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</si>
  <si>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</si>
  <si>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</si>
  <si>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</si>
  <si>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</si>
  <si>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</si>
  <si>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</si>
  <si>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</si>
  <si>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</si>
  <si>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</si>
  <si>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</si>
  <si>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</si>
  <si>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</si>
  <si>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</si>
  <si>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</si>
  <si>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</si>
  <si>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</si>
  <si>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</si>
  <si>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</si>
  <si>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</si>
  <si>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</si>
  <si>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</si>
  <si>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</si>
  <si>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</si>
  <si>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</si>
  <si>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</si>
  <si>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</si>
  <si>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</si>
  <si>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</si>
  <si>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</si>
  <si>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</si>
  <si>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</si>
  <si>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</si>
  <si>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</si>
  <si>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</si>
  <si>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</si>
  <si>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</si>
  <si>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</si>
  <si>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</si>
  <si>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</si>
  <si>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</si>
  <si>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</si>
  <si>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</si>
  <si>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</si>
  <si>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</si>
  <si>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</si>
  <si>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</si>
  <si>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</si>
  <si>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</si>
  <si>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</si>
  <si>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</si>
  <si>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</si>
  <si>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</si>
  <si>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</si>
  <si>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</si>
  <si>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</si>
  <si>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</si>
  <si>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</si>
  <si>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</si>
  <si>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</si>
  <si>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</si>
  <si>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</si>
  <si>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</si>
  <si>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</si>
  <si>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</si>
  <si>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</si>
  <si>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</si>
  <si>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</si>
  <si>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</si>
  <si>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</si>
  <si>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</si>
  <si>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</si>
  <si>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</si>
  <si>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</si>
  <si>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</si>
  <si>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</si>
  <si>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</si>
  <si>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</si>
  <si>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</si>
  <si>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</si>
  <si>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</si>
  <si>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</si>
  <si>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</si>
  <si>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</si>
  <si>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</si>
  <si>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</si>
  <si>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</si>
  <si>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</si>
  <si>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</si>
  <si>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</si>
  <si>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</si>
  <si>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</si>
  <si>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</si>
  <si>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</si>
  <si>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</si>
  <si>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</si>
  <si>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</si>
  <si>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</si>
  <si>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</si>
  <si>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</si>
  <si>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</si>
  <si>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</si>
  <si>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</si>
  <si>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</si>
  <si>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</si>
  <si>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</si>
  <si>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</si>
  <si>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</si>
  <si>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</si>
  <si>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</si>
  <si>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</si>
  <si>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</si>
  <si>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</si>
  <si>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</si>
  <si>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</si>
  <si>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</si>
  <si>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</si>
  <si>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</si>
  <si>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</si>
  <si>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</si>
  <si>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</si>
  <si>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</si>
  <si>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</si>
  <si>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</si>
  <si>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</si>
  <si>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</si>
  <si>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</si>
  <si>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</si>
  <si>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</si>
  <si>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</si>
  <si>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</si>
  <si>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</si>
  <si>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</si>
  <si>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</si>
  <si>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</si>
  <si>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</si>
  <si>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</si>
  <si>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</si>
  <si>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</si>
  <si>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</si>
  <si>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</si>
  <si>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</si>
  <si>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</si>
  <si>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</si>
  <si>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</si>
  <si>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</si>
  <si>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</si>
  <si>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</si>
  <si>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</si>
  <si>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</si>
  <si>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</si>
  <si>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</si>
  <si>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</si>
  <si>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</si>
  <si>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</si>
  <si>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</si>
  <si>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</si>
  <si>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</si>
  <si>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</si>
  <si>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</si>
  <si>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</si>
  <si>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</si>
  <si>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</si>
  <si>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</si>
  <si>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</si>
  <si>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</si>
  <si>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</si>
  <si>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</si>
  <si>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</si>
  <si>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</si>
  <si>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</si>
  <si>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</si>
  <si>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</si>
  <si>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</si>
  <si>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</si>
  <si>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</si>
  <si>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</si>
  <si>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</si>
  <si>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</si>
  <si>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</si>
  <si>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</si>
  <si>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</si>
  <si>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</si>
  <si>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</si>
  <si>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</si>
  <si>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</si>
  <si>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</si>
  <si>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</si>
  <si>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</si>
  <si>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</si>
  <si>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</si>
  <si>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</si>
  <si>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</si>
  <si>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</si>
  <si>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</si>
  <si>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</si>
  <si>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</si>
  <si>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</si>
  <si>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</si>
  <si>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</si>
  <si>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</si>
  <si>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</si>
  <si>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</si>
  <si>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</si>
  <si>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</si>
  <si>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</si>
  <si>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</si>
  <si>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</si>
  <si>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</si>
  <si>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</si>
  <si>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</si>
  <si>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</si>
  <si>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</si>
  <si>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</si>
  <si>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</si>
  <si>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</si>
  <si>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</si>
  <si>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</si>
  <si>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</si>
  <si>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</si>
  <si>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</si>
  <si>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</si>
  <si>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</si>
  <si>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</si>
  <si>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</si>
  <si>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</si>
  <si>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</si>
  <si>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</si>
  <si>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</si>
  <si>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</si>
  <si>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</si>
  <si>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</si>
  <si>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</si>
  <si>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</si>
  <si>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</si>
  <si>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</si>
  <si>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</si>
  <si>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</si>
  <si>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</si>
  <si>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</si>
  <si>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</si>
  <si>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</si>
  <si>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</si>
  <si>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</si>
  <si>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</si>
  <si>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</si>
  <si>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</si>
  <si>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</si>
  <si>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</si>
  <si>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</si>
  <si>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</si>
  <si>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</si>
  <si>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</si>
  <si>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</si>
  <si>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</si>
  <si>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</si>
  <si>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</si>
  <si>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</si>
  <si>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</si>
  <si>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</si>
  <si>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</si>
  <si>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</si>
  <si>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</si>
  <si>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</si>
  <si>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</si>
  <si>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</si>
  <si>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</si>
  <si>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</si>
  <si>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</si>
  <si>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</si>
  <si>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</si>
  <si>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</si>
  <si>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</si>
  <si>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</si>
  <si>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</si>
  <si>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</si>
  <si>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</si>
  <si>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</si>
  <si>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</si>
  <si>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</si>
  <si>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</si>
  <si>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</si>
  <si>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</si>
  <si>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</si>
  <si>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</si>
  <si>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</si>
  <si>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</si>
  <si>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</si>
  <si>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</si>
  <si>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</si>
  <si>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</si>
  <si>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</si>
  <si>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</si>
  <si>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</si>
  <si>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</si>
  <si>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</si>
  <si>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</si>
  <si>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</si>
  <si>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</si>
  <si>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</si>
  <si>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</si>
  <si>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</si>
  <si>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</si>
  <si>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</si>
  <si>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</si>
  <si>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</si>
  <si>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</si>
  <si>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</si>
  <si>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</si>
  <si>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</si>
  <si>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</si>
  <si>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</si>
  <si>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</si>
  <si>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</si>
  <si>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</si>
  <si>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</si>
  <si>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</si>
  <si>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</si>
  <si>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</si>
  <si>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</si>
  <si>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</si>
  <si>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</si>
  <si>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</si>
  <si>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</si>
  <si>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</si>
  <si>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</si>
  <si>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</si>
  <si>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</si>
  <si>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</si>
  <si>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</si>
  <si>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</si>
  <si>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</si>
  <si>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</si>
  <si>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</si>
  <si>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</si>
  <si>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</si>
  <si>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</si>
  <si>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</si>
  <si>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</si>
  <si>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</si>
  <si>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</si>
  <si>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</si>
  <si>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</si>
  <si>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</si>
  <si>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</si>
  <si>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</si>
  <si>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</si>
  <si>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</si>
  <si>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</si>
  <si>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</si>
  <si>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</si>
  <si>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</si>
  <si>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</si>
  <si>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</si>
  <si>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</si>
  <si>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</si>
  <si>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</si>
  <si>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</si>
  <si>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</si>
  <si>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</si>
  <si>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</si>
  <si>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</si>
  <si>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</si>
  <si>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</si>
  <si>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</si>
  <si>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</si>
  <si>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</si>
  <si>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</si>
  <si>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</si>
  <si>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</si>
  <si>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</si>
  <si>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</si>
  <si>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</si>
  <si>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</si>
  <si>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</si>
  <si>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</si>
  <si>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</si>
  <si>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</si>
  <si>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</si>
  <si>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</si>
  <si>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</si>
  <si>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</si>
  <si>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</si>
  <si>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</si>
  <si>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</si>
  <si>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</si>
  <si>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</si>
  <si>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</si>
  <si>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</si>
  <si>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</si>
  <si>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</si>
  <si>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</si>
  <si>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</si>
  <si>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</si>
  <si>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</si>
  <si>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</si>
  <si>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</si>
  <si>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</si>
  <si>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</si>
  <si>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</si>
  <si>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</si>
  <si>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</si>
  <si>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</si>
  <si>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</si>
  <si>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</si>
  <si>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</si>
  <si>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</si>
  <si>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</si>
  <si>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</si>
  <si>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</si>
  <si>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</si>
  <si>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</si>
  <si>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</si>
  <si>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</si>
  <si>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</si>
  <si>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</si>
  <si>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</si>
  <si>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</si>
  <si>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</si>
  <si>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</si>
  <si>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</si>
  <si>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</si>
  <si>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</si>
  <si>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</si>
  <si>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</si>
  <si>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</si>
  <si>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</si>
  <si>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</si>
  <si>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</si>
  <si>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</si>
  <si>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</si>
  <si>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</si>
  <si>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</si>
  <si>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</si>
  <si>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</si>
  <si>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</si>
  <si>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</si>
  <si>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</si>
  <si>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</si>
  <si>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</si>
  <si>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</si>
  <si>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</si>
  <si>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</si>
  <si>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</si>
  <si>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</si>
  <si>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</si>
  <si>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</si>
  <si>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</si>
  <si>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</si>
  <si>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</si>
  <si>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</si>
  <si>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</si>
  <si>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</si>
  <si>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</si>
  <si>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</si>
  <si>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</si>
  <si>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</si>
  <si>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</si>
  <si>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</si>
  <si>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</si>
  <si>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</si>
  <si>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</si>
  <si>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</si>
  <si>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</si>
  <si>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</si>
  <si>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</si>
  <si>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</si>
  <si>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</si>
  <si>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</si>
  <si>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</si>
  <si>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</si>
  <si>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</si>
  <si>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</si>
  <si>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</si>
  <si>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</si>
  <si>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</si>
  <si>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</si>
  <si>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</si>
  <si>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</si>
  <si>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</si>
  <si>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</si>
  <si>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</si>
  <si>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</si>
  <si>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</si>
  <si>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</si>
  <si>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</si>
  <si>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</si>
  <si>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</si>
  <si>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</si>
  <si>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</si>
  <si>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</si>
  <si>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</si>
  <si>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</si>
  <si>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</si>
  <si>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</si>
  <si>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</si>
  <si>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</si>
  <si>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</si>
  <si>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</si>
  <si>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</si>
  <si>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</si>
  <si>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</si>
  <si>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</si>
  <si>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</si>
  <si>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</si>
  <si>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</si>
  <si>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</si>
  <si>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</si>
  <si>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</si>
  <si>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</si>
  <si>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</si>
  <si>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</si>
  <si>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</si>
  <si>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</si>
  <si>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</si>
  <si>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</si>
  <si>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</si>
  <si>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</si>
  <si>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</si>
  <si>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</si>
  <si>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</si>
  <si>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</si>
  <si>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</si>
  <si>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</si>
  <si>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</si>
  <si>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</si>
  <si>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</si>
  <si>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</si>
  <si>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</si>
  <si>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</si>
  <si>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</si>
  <si>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</si>
  <si>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</si>
  <si>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</si>
  <si>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</si>
  <si>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</si>
  <si>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</si>
  <si>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</si>
  <si>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</si>
  <si>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</si>
  <si>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</si>
  <si>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</si>
  <si>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</si>
  <si>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</si>
  <si>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</si>
  <si>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</si>
  <si>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</si>
  <si>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</si>
  <si>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</si>
  <si>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</si>
  <si>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</si>
  <si>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</si>
  <si>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</si>
  <si>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</si>
  <si>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</si>
  <si>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</si>
  <si>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</si>
  <si>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</si>
  <si>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</si>
  <si>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</si>
  <si>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</si>
  <si>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</si>
  <si>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</si>
  <si>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</si>
  <si>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</si>
  <si>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</si>
  <si>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</si>
  <si>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</si>
  <si>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</si>
  <si>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</si>
  <si>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</si>
  <si>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</si>
  <si>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</si>
  <si>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</si>
  <si>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</si>
  <si>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</si>
  <si>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</si>
  <si>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</si>
  <si>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</si>
  <si>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</si>
  <si>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</si>
  <si>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</si>
  <si>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</si>
  <si>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</si>
  <si>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</si>
  <si>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</si>
  <si>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</si>
  <si>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</si>
  <si>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</si>
  <si>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</si>
  <si>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</si>
  <si>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</si>
  <si>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</si>
  <si>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</si>
  <si>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</si>
  <si>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</si>
  <si>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</si>
  <si>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</si>
  <si>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</si>
  <si>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</si>
  <si>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</si>
  <si>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</si>
  <si>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</si>
  <si>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</si>
  <si>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</si>
  <si>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</si>
  <si>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</si>
  <si>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</si>
  <si>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</si>
  <si>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</si>
  <si>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</si>
  <si>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</si>
  <si>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</si>
  <si>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</si>
  <si>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</si>
  <si>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</si>
  <si>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</si>
  <si>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</si>
  <si>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</si>
  <si>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</si>
  <si>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</si>
  <si>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</si>
  <si>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</si>
  <si>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</si>
  <si>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</si>
  <si>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</si>
  <si>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</si>
  <si>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</si>
  <si>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</si>
  <si>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</si>
  <si>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</si>
  <si>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</si>
  <si>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</si>
  <si>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</si>
  <si>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</si>
  <si>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</si>
  <si>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</si>
  <si>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</si>
  <si>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</si>
  <si>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</si>
  <si>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</si>
  <si>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</si>
  <si>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</si>
  <si>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</si>
  <si>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</si>
  <si>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</si>
  <si>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</si>
  <si>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</si>
  <si>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</si>
  <si>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</si>
  <si>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</si>
  <si>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</si>
  <si>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</si>
  <si>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</si>
  <si>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</si>
  <si>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</si>
  <si>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</si>
  <si>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</si>
  <si>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</si>
  <si>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</si>
  <si>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</si>
  <si>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</si>
  <si>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</si>
  <si>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</si>
  <si>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</si>
  <si>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</si>
  <si>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</si>
  <si>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</si>
  <si>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</si>
  <si>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</si>
  <si>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</si>
  <si>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</si>
  <si>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</si>
  <si>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</si>
  <si>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</si>
  <si>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</si>
  <si>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</si>
  <si>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</si>
  <si>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</si>
  <si>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</si>
  <si>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</si>
  <si>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</si>
  <si>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</si>
  <si>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</si>
  <si>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</si>
  <si>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</si>
  <si>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</si>
  <si>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</si>
  <si>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</si>
  <si>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</si>
  <si>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</si>
  <si>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</si>
  <si>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</si>
  <si>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</si>
  <si>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</si>
  <si>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</si>
  <si>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</si>
  <si>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</si>
  <si>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</si>
  <si>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</si>
  <si>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</si>
  <si>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</si>
  <si>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</si>
  <si>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</si>
  <si>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</si>
  <si>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</si>
  <si>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</si>
  <si>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</si>
  <si>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</si>
  <si>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</si>
  <si>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</si>
  <si>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</si>
  <si>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</si>
  <si>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</si>
  <si>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</si>
  <si>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</si>
  <si>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</si>
  <si>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</si>
  <si>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</si>
  <si>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</si>
  <si>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</si>
  <si>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</si>
  <si>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</si>
  <si>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</si>
  <si>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</si>
  <si>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</si>
  <si>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</si>
  <si>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</si>
  <si>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</si>
  <si>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</si>
  <si>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</si>
  <si>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</si>
  <si>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</si>
  <si>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</si>
  <si>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</si>
  <si>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</si>
  <si>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</si>
  <si>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</si>
  <si>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</si>
  <si>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</si>
  <si>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</si>
  <si>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</si>
  <si>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</si>
  <si>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</si>
  <si>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</si>
  <si>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</si>
  <si>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</si>
  <si>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</si>
  <si>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</si>
  <si>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</si>
  <si>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</si>
  <si>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</si>
  <si>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</si>
  <si>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</si>
  <si>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</si>
  <si>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</si>
  <si>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</si>
  <si>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</si>
  <si>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</si>
  <si>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</si>
  <si>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</si>
  <si>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</si>
  <si>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</si>
  <si>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</si>
  <si>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</si>
  <si>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</si>
  <si>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</si>
  <si>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</si>
  <si>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</si>
  <si>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</si>
  <si>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</si>
  <si>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</si>
  <si>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</si>
  <si>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</si>
  <si>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</si>
  <si>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</si>
  <si>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</si>
  <si>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</si>
  <si>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</si>
  <si>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</si>
  <si>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</si>
  <si>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</si>
  <si>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</si>
  <si>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</si>
  <si>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</si>
  <si>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</si>
  <si>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</si>
  <si>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</si>
  <si>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</si>
  <si>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</si>
  <si>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</si>
  <si>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</si>
  <si>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</si>
  <si>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</si>
  <si>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</si>
  <si>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</si>
  <si>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</si>
  <si>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</si>
  <si>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</si>
  <si>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</si>
  <si>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</si>
  <si>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</si>
  <si>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</si>
  <si>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</si>
  <si>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</si>
  <si>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</si>
  <si>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</si>
  <si>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</si>
  <si>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</si>
  <si>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</si>
  <si>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</si>
  <si>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</si>
  <si>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</si>
  <si>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</si>
  <si>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</si>
  <si>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</si>
  <si>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</si>
  <si>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</si>
  <si>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</si>
  <si>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</si>
  <si>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</si>
  <si>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</si>
  <si>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</si>
  <si>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</si>
  <si>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</si>
  <si>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</si>
  <si>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</si>
  <si>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</si>
  <si>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</si>
  <si>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</si>
  <si>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</si>
  <si>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</si>
  <si>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</si>
  <si>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</si>
  <si>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</si>
  <si>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</si>
  <si>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</si>
  <si>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</si>
  <si>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</si>
  <si>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</si>
  <si>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</si>
  <si>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</si>
  <si>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</si>
  <si>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</si>
  <si>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</si>
  <si>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</si>
  <si>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</si>
  <si>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</si>
  <si>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</si>
  <si>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</si>
  <si>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</si>
  <si>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</si>
  <si>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</si>
  <si>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</si>
  <si>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</si>
  <si>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</si>
  <si>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</si>
  <si>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</si>
  <si>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</si>
  <si>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</si>
  <si>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</si>
  <si>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</si>
  <si>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</si>
  <si>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</si>
  <si>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</si>
  <si>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</si>
  <si>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</si>
  <si>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</si>
  <si>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</si>
  <si>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</si>
  <si>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</si>
  <si>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</si>
  <si>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</si>
  <si>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</si>
  <si>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</si>
  <si>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</si>
  <si>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</si>
  <si>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</si>
  <si>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</si>
  <si>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</si>
  <si>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</si>
  <si>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</si>
  <si>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</si>
  <si>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</si>
  <si>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</si>
  <si>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</si>
  <si>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</si>
  <si>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</si>
  <si>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</si>
  <si>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</si>
  <si>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</si>
  <si>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</si>
  <si>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</si>
  <si>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</si>
  <si>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</si>
  <si>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</si>
  <si>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</si>
  <si>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</si>
  <si>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</si>
  <si>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</si>
  <si>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</si>
  <si>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</si>
  <si>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</si>
  <si>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</si>
  <si>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</si>
  <si>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</si>
  <si>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</si>
  <si>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</si>
  <si>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</si>
  <si>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</si>
  <si>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</si>
  <si>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</si>
  <si>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</si>
  <si>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</si>
  <si>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</si>
  <si>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</si>
  <si>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</si>
  <si>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</si>
  <si>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</si>
  <si>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</si>
  <si>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</si>
  <si>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</si>
  <si>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</si>
  <si>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</si>
  <si>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</si>
  <si>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</si>
  <si>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</si>
  <si>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</si>
  <si>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</si>
  <si>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</si>
  <si>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</si>
  <si>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</si>
  <si>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</si>
  <si>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</si>
  <si>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</si>
  <si>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</si>
  <si>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</si>
  <si>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</si>
  <si>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</si>
  <si>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</si>
  <si>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</si>
  <si>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</si>
  <si>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</si>
  <si>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</si>
  <si>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</si>
  <si>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</si>
  <si>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</si>
  <si>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</si>
  <si>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</si>
  <si>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</si>
  <si>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</si>
  <si>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</si>
  <si>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</si>
  <si>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</si>
  <si>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</si>
  <si>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</si>
  <si>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</si>
  <si>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</si>
  <si>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</si>
  <si>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</si>
  <si>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</si>
  <si>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</si>
  <si>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</si>
  <si>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</si>
  <si>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</si>
  <si>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</si>
  <si>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</si>
  <si>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</si>
  <si>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</si>
  <si>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</si>
  <si>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</si>
  <si>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</si>
  <si>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</si>
  <si>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</si>
  <si>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</si>
  <si>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</si>
  <si>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</si>
  <si>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</si>
  <si>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</si>
  <si>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</si>
  <si>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</si>
  <si>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</si>
  <si>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</si>
  <si>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</si>
  <si>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</si>
  <si>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</si>
  <si>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</si>
  <si>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</si>
  <si>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</si>
  <si>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</si>
  <si>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</si>
  <si>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</si>
  <si>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</si>
  <si>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</si>
  <si>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</si>
  <si>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</si>
  <si>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</si>
  <si>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</si>
  <si>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</si>
  <si>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</si>
  <si>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</si>
  <si>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</si>
  <si>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</si>
  <si>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</si>
  <si>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</si>
  <si>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</si>
  <si>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</si>
  <si>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</si>
  <si>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</si>
  <si>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</si>
  <si>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</si>
  <si>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</si>
  <si>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</si>
  <si>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</si>
  <si>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</si>
  <si>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</si>
  <si>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</si>
  <si>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</si>
  <si>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</si>
  <si>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</si>
  <si>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</si>
  <si>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</si>
  <si>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</si>
  <si>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</si>
  <si>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</si>
  <si>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</si>
  <si>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</si>
  <si>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</si>
  <si>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</si>
  <si>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</si>
  <si>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</si>
  <si>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</si>
  <si>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</si>
  <si>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</si>
  <si>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</si>
  <si>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</si>
  <si>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</si>
  <si>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</si>
  <si>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</si>
  <si>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</si>
  <si>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</si>
  <si>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</si>
  <si>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</si>
  <si>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</si>
  <si>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</si>
  <si>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</si>
  <si>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</si>
  <si>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</si>
  <si>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</si>
  <si>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</si>
  <si>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</si>
  <si>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</si>
  <si>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</si>
  <si>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</si>
  <si>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</si>
  <si>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</si>
  <si>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</si>
  <si>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</si>
  <si>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</si>
  <si>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</si>
  <si>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</si>
  <si>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</si>
  <si>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</si>
  <si>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</si>
  <si>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</si>
  <si>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</si>
  <si>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</si>
  <si>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</si>
  <si>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</si>
  <si>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</si>
  <si>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</si>
  <si>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</si>
  <si>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</si>
  <si>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</si>
  <si>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</si>
  <si>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</si>
  <si>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</si>
  <si>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</si>
  <si>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</si>
  <si>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</si>
  <si>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</si>
  <si>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</si>
  <si>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</si>
  <si>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</si>
  <si>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</si>
  <si>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</si>
  <si>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</si>
  <si>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</si>
  <si>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</si>
  <si>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</si>
  <si>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</si>
  <si>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</si>
  <si>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</si>
  <si>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</si>
  <si>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</si>
  <si>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</si>
  <si>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</si>
  <si>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</si>
  <si>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</si>
  <si>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</si>
  <si>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</si>
  <si>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</si>
  <si>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</si>
  <si>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</si>
  <si>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</si>
  <si>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</si>
  <si>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</si>
  <si>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</si>
  <si>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</si>
  <si>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</si>
  <si>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</si>
  <si>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</si>
  <si>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</si>
  <si>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</si>
  <si>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</si>
  <si>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</si>
  <si>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</si>
  <si>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</si>
  <si>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</si>
  <si>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</si>
  <si>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</si>
  <si>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</si>
  <si>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</si>
  <si>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</si>
  <si>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</si>
  <si>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</si>
  <si>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</si>
  <si>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</si>
  <si>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</si>
  <si>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</si>
  <si>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</si>
  <si>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</si>
  <si>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</si>
  <si>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</si>
  <si>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</si>
  <si>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</si>
  <si>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</si>
  <si>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</si>
  <si>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</si>
  <si>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</si>
  <si>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</si>
  <si>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</si>
  <si>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</si>
  <si>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</si>
  <si>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</si>
  <si>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</si>
  <si>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</si>
  <si>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</si>
  <si>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</si>
  <si>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</si>
  <si>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</si>
  <si>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</si>
  <si>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</si>
  <si>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</si>
  <si>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</si>
  <si>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</si>
  <si>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</si>
  <si>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</si>
  <si>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</si>
  <si>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</si>
  <si>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</si>
  <si>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</si>
  <si>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</si>
  <si>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</si>
  <si>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</si>
  <si>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</si>
  <si>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</si>
  <si>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</si>
  <si>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</si>
  <si>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</si>
  <si>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</si>
  <si>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</si>
  <si>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</si>
  <si>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</si>
  <si>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</si>
  <si>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</si>
  <si>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</si>
  <si>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</si>
  <si>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</si>
  <si>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</si>
  <si>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</si>
  <si>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</si>
  <si>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</si>
  <si>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</si>
  <si>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</si>
  <si>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</si>
  <si>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</si>
  <si>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</si>
  <si>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</si>
  <si>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</si>
  <si>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</si>
  <si>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</si>
  <si>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</si>
  <si>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</si>
  <si>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</si>
  <si>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</si>
  <si>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</si>
  <si>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</si>
  <si>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</si>
  <si>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</si>
  <si>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</si>
  <si>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</si>
  <si>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</si>
  <si>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</si>
  <si>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</si>
  <si>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</si>
  <si>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</si>
  <si>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</si>
  <si>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</si>
  <si>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</si>
  <si>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</si>
  <si>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</si>
  <si>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</si>
  <si>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</si>
  <si>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</si>
  <si>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</si>
  <si>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</si>
  <si>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</si>
  <si>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</si>
  <si>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</si>
  <si>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</si>
  <si>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</si>
  <si>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</si>
  <si>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</si>
  <si>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</si>
  <si>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</si>
  <si>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</si>
  <si>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</si>
  <si>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</si>
  <si>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</si>
  <si>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</si>
  <si>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</si>
  <si>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</si>
  <si>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</si>
  <si>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</si>
  <si>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</si>
  <si>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</si>
  <si>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</si>
  <si>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</si>
  <si>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</si>
  <si>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</si>
  <si>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</si>
  <si>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</si>
  <si>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</si>
  <si>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</si>
  <si>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</si>
  <si>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</si>
  <si>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</si>
  <si>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</si>
  <si>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</si>
  <si>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</si>
  <si>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</si>
  <si>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</si>
  <si>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</si>
  <si>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</si>
  <si>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</si>
  <si>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</si>
  <si>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</si>
  <si>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</si>
  <si>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</si>
  <si>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</si>
  <si>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</si>
  <si>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</si>
  <si>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</si>
  <si>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</si>
  <si>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</si>
  <si>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</si>
  <si>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</si>
  <si>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</si>
  <si>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</si>
  <si>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</si>
  <si>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</si>
  <si>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</si>
  <si>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</si>
  <si>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</si>
  <si>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</si>
  <si>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</si>
  <si>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</si>
  <si>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</si>
  <si>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</si>
  <si>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</si>
  <si>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</si>
  <si>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</si>
  <si>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</si>
  <si>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</si>
  <si>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</si>
  <si>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</si>
  <si>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</si>
  <si>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</si>
  <si>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</si>
  <si>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</si>
  <si>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</si>
  <si>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</si>
  <si>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</si>
  <si>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</si>
  <si>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</si>
  <si>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</si>
  <si>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</si>
  <si>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</si>
  <si>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</si>
  <si>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</si>
  <si>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</si>
  <si>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</si>
  <si>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</si>
  <si>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</si>
  <si>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</si>
  <si>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</si>
  <si>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</si>
  <si>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</si>
  <si>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</si>
  <si>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</si>
  <si>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</si>
  <si>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</si>
  <si>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</si>
  <si>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</si>
  <si>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</si>
  <si>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</si>
  <si>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</si>
  <si>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</si>
  <si>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</si>
  <si>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</si>
  <si>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</si>
  <si>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</si>
  <si>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</si>
  <si>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</si>
  <si>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</si>
  <si>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</si>
  <si>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</si>
  <si>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</si>
  <si>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</si>
  <si>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</si>
  <si>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</si>
  <si>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</si>
  <si>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</si>
  <si>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</si>
  <si>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</si>
  <si>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</si>
  <si>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</si>
  <si>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</si>
  <si>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</si>
  <si>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</si>
  <si>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</si>
  <si>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</si>
  <si>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</si>
  <si>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</si>
  <si>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</si>
  <si>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</si>
  <si>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</si>
  <si>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</si>
  <si>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</si>
  <si>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</si>
  <si>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</si>
  <si>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</si>
  <si>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</si>
  <si>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</si>
  <si>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</si>
  <si>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</si>
  <si>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</si>
  <si>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</si>
  <si>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</si>
  <si>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</si>
  <si>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</si>
  <si>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</si>
  <si>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</si>
  <si>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</si>
  <si>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</si>
  <si>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</si>
  <si>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</si>
  <si>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</si>
  <si>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</si>
  <si>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</si>
  <si>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</si>
  <si>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</si>
  <si>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</si>
  <si>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</si>
  <si>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</si>
  <si>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</si>
  <si>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</si>
  <si>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</si>
  <si>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</si>
  <si>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</si>
  <si>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</si>
  <si>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</si>
  <si>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</si>
  <si>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</si>
  <si>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</si>
  <si>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</si>
  <si>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</si>
  <si>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</si>
  <si>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</si>
  <si>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</si>
  <si>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</si>
  <si>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</si>
  <si>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</si>
  <si>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</si>
  <si>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</si>
  <si>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</si>
  <si>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</si>
  <si>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</si>
  <si>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</si>
  <si>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</si>
  <si>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</si>
  <si>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</si>
  <si>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</si>
  <si>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</si>
  <si>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</si>
  <si>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</si>
  <si>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</si>
  <si>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</si>
  <si>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</si>
  <si>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</si>
  <si>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</si>
  <si>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</si>
  <si>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</si>
  <si>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</si>
  <si>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</si>
  <si>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</si>
  <si>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</si>
  <si>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</si>
  <si>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</si>
  <si>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</si>
  <si>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</si>
  <si>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</si>
  <si>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</si>
  <si>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</si>
  <si>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</si>
  <si>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</si>
  <si>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</si>
  <si>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</si>
  <si>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</si>
  <si>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</si>
  <si>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</si>
  <si>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</si>
  <si>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</si>
  <si>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</si>
  <si>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</si>
  <si>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</si>
  <si>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</si>
  <si>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</si>
  <si>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</si>
  <si>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</si>
  <si>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</si>
  <si>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</si>
  <si>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</si>
  <si>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</si>
  <si>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</si>
  <si>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</si>
  <si>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</si>
  <si>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</si>
  <si>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</si>
  <si>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</si>
  <si>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</si>
  <si>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</si>
  <si>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</si>
  <si>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</si>
  <si>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</si>
  <si>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</si>
  <si>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</si>
  <si>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</si>
  <si>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</si>
  <si>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</si>
  <si>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</si>
  <si>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</si>
  <si>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</si>
  <si>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</si>
  <si>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</si>
  <si>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</si>
  <si>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</si>
  <si>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</si>
  <si>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</si>
  <si>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</si>
  <si>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</si>
  <si>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</si>
  <si>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</si>
  <si>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</si>
  <si>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</si>
  <si>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</si>
  <si>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</si>
  <si>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</si>
  <si>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</si>
  <si>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</si>
  <si>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</si>
  <si>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</si>
  <si>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</si>
  <si>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</si>
  <si>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</si>
  <si>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</si>
  <si>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</si>
  <si>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</si>
  <si>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</si>
  <si>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</si>
  <si>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</si>
  <si>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</si>
  <si>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</si>
  <si>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</si>
  <si>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</si>
  <si>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</si>
  <si>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</si>
  <si>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</si>
  <si>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</si>
  <si>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</si>
  <si>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</si>
  <si>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</si>
  <si>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</si>
  <si>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</si>
  <si>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</si>
  <si>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</si>
  <si>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</si>
  <si>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</si>
  <si>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</si>
  <si>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</si>
  <si>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</si>
  <si>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</si>
  <si>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</si>
  <si>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</si>
  <si>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</si>
  <si>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</si>
  <si>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</si>
  <si>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</si>
  <si>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</si>
  <si>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</si>
  <si>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</si>
  <si>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</si>
  <si>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</si>
  <si>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</si>
  <si>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</si>
  <si>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</si>
  <si>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</si>
  <si>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</si>
  <si>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</si>
  <si>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</si>
  <si>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</si>
  <si>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</si>
  <si>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</si>
  <si>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</si>
  <si>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</si>
  <si>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</si>
  <si>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</si>
  <si>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</si>
  <si>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</si>
  <si>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</si>
  <si>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</si>
  <si>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</si>
  <si>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</si>
  <si>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</si>
  <si>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</si>
  <si>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</si>
  <si>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</si>
  <si>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</si>
  <si>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</si>
  <si>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</si>
  <si>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</si>
  <si>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</si>
  <si>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</si>
  <si>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</si>
  <si>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</si>
  <si>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</si>
  <si>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</si>
  <si>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</si>
  <si>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</si>
  <si>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</si>
  <si>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</si>
  <si>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</si>
  <si>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</si>
  <si>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</si>
  <si>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</si>
  <si>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</si>
  <si>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</si>
  <si>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</si>
  <si>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</si>
  <si>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</si>
  <si>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</si>
  <si>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</si>
  <si>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</si>
  <si>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</si>
  <si>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</si>
  <si>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</si>
  <si>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</si>
  <si>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</si>
  <si>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</si>
  <si>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</si>
  <si>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</si>
  <si>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</si>
  <si>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</si>
  <si>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</si>
  <si>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</si>
  <si>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</si>
  <si>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</si>
  <si>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</si>
  <si>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</si>
  <si>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</si>
  <si>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</si>
  <si>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</si>
  <si>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</si>
  <si>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</si>
  <si>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</si>
  <si>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</si>
  <si>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</si>
  <si>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</si>
  <si>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</si>
  <si>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</si>
  <si>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</si>
  <si>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</si>
  <si>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</si>
  <si>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</si>
  <si>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</si>
  <si>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</si>
  <si>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</si>
  <si>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</si>
  <si>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</si>
  <si>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</si>
  <si>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</si>
  <si>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</si>
  <si>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</si>
  <si>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</si>
  <si>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</si>
  <si>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</si>
  <si>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</si>
  <si>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</si>
  <si>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</si>
  <si>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</si>
  <si>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</si>
  <si>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</si>
  <si>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</si>
  <si>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</si>
  <si>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</si>
  <si>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</si>
  <si>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</si>
  <si>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</si>
  <si>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</si>
  <si>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</si>
  <si>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</si>
  <si>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</si>
  <si>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</si>
  <si>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</si>
  <si>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</si>
  <si>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</si>
  <si>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</si>
  <si>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</si>
  <si>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</si>
  <si>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</si>
  <si>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</si>
  <si>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</si>
  <si>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</si>
  <si>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</si>
  <si>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</si>
  <si>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</si>
  <si>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</si>
  <si>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</si>
  <si>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</si>
  <si>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</si>
  <si>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</si>
  <si>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</si>
  <si>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</si>
  <si>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</si>
  <si>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</si>
  <si>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</si>
  <si>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</si>
  <si>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</si>
  <si>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</si>
  <si>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</si>
  <si>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</si>
  <si>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</si>
  <si>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</si>
  <si>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</si>
  <si>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</si>
  <si>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</si>
  <si>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</si>
  <si>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</si>
  <si>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</si>
  <si>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</si>
  <si>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</si>
  <si>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</si>
  <si>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</si>
  <si>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</si>
  <si>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</si>
  <si>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</si>
  <si>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</si>
  <si>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</si>
  <si>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</si>
  <si>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</si>
  <si>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</si>
  <si>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</si>
  <si>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</si>
  <si>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</si>
  <si>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</si>
  <si>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</si>
  <si>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</si>
  <si>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</si>
  <si>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</si>
  <si>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</si>
  <si>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</si>
  <si>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</si>
  <si>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</si>
  <si>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</si>
  <si>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</si>
  <si>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</si>
  <si>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</si>
  <si>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</si>
  <si>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</si>
  <si>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</si>
  <si>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</si>
  <si>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</si>
  <si>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</si>
  <si>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</si>
  <si>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</si>
  <si>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</si>
  <si>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</si>
  <si>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</si>
  <si>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</si>
  <si>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</si>
  <si>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</si>
  <si>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</si>
  <si>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</si>
  <si>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</si>
  <si>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</si>
  <si>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</si>
  <si>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</si>
  <si>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</si>
  <si>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</si>
  <si>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</si>
  <si>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</si>
  <si>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</si>
  <si>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</si>
  <si>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</si>
  <si>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</si>
  <si>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</si>
  <si>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</si>
  <si>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</si>
  <si>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</si>
  <si>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</si>
  <si>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</si>
  <si>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</si>
  <si>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</si>
  <si>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</si>
  <si>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</si>
  <si>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</si>
  <si>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</si>
  <si>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</si>
  <si>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</si>
  <si>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</si>
  <si>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</si>
  <si>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</si>
  <si>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</si>
  <si>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</si>
  <si>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</si>
  <si>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</si>
  <si>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</si>
  <si>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</si>
  <si>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</si>
  <si>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</si>
  <si>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</si>
  <si>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</si>
  <si>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</si>
  <si>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</si>
  <si>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</si>
  <si>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</si>
  <si>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</si>
  <si>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</si>
  <si>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</si>
  <si>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</si>
  <si>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</si>
  <si>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</si>
  <si>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</si>
  <si>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</si>
  <si>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</si>
  <si>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</si>
  <si>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</si>
  <si>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</si>
  <si>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</si>
  <si>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</si>
  <si>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</si>
  <si>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</si>
  <si>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</si>
  <si>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</si>
  <si>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</si>
  <si>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</si>
  <si>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</si>
  <si>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</si>
  <si>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</si>
  <si>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</si>
  <si>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</si>
  <si>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</si>
  <si>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</si>
  <si>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</si>
  <si>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</si>
  <si>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</si>
  <si>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</si>
  <si>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</si>
  <si>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</si>
  <si>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</si>
  <si>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</si>
  <si>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</si>
  <si>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</si>
  <si>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</si>
  <si>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</si>
  <si>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</si>
  <si>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</si>
  <si>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</si>
  <si>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</si>
  <si>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</si>
  <si>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</si>
  <si>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</si>
  <si>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</si>
  <si>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</si>
  <si>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</si>
  <si>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</si>
  <si>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</si>
  <si>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</si>
  <si>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</si>
  <si>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</si>
  <si>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</si>
  <si>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</si>
  <si>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</si>
  <si>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</si>
  <si>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</si>
  <si>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</si>
  <si>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</si>
  <si>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</si>
  <si>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</si>
  <si>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</si>
  <si>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</si>
  <si>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</si>
  <si>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</si>
  <si>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</si>
  <si>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</si>
  <si>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</si>
  <si>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</si>
  <si>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</si>
  <si>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</si>
  <si>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</si>
  <si>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</si>
  <si>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</si>
  <si>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</si>
  <si>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</si>
  <si>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</si>
  <si>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</si>
  <si>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</si>
  <si>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</si>
  <si>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</si>
  <si>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</si>
  <si>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</si>
  <si>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</si>
  <si>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</si>
  <si>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</si>
  <si>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</si>
  <si>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</si>
  <si>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</si>
  <si>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</si>
  <si>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</si>
  <si>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</si>
  <si>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</si>
  <si>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</si>
  <si>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</si>
  <si>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</si>
  <si>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</si>
  <si>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</si>
  <si>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</si>
  <si>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</si>
  <si>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</si>
  <si>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</si>
  <si>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</si>
  <si>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</si>
  <si>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</si>
  <si>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</si>
  <si>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</si>
  <si>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</si>
  <si>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</si>
  <si>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</si>
  <si>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</si>
  <si>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</si>
  <si>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</si>
  <si>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</si>
  <si>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</si>
  <si>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</si>
  <si>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</si>
  <si>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</si>
  <si>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</si>
  <si>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</si>
  <si>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</si>
  <si>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</si>
  <si>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</si>
  <si>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</si>
  <si>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</si>
  <si>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</si>
  <si>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</si>
  <si>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</si>
  <si>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</si>
  <si>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</si>
  <si>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</si>
  <si>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</si>
  <si>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</si>
  <si>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</si>
  <si>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</si>
  <si>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</si>
  <si>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</si>
  <si>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</si>
  <si>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</si>
  <si>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</si>
  <si>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</si>
  <si>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</si>
  <si>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</si>
  <si>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</si>
  <si>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</si>
  <si>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</si>
  <si>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</si>
  <si>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</si>
  <si>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</si>
  <si>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</si>
  <si>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</si>
  <si>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</si>
  <si>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</si>
  <si>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</si>
  <si>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</si>
  <si>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</si>
  <si>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</si>
  <si>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</si>
  <si>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</si>
  <si>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</si>
  <si>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</si>
  <si>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</si>
  <si>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</si>
  <si>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</si>
  <si>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</si>
  <si>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</si>
  <si>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</si>
  <si>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</si>
  <si>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</si>
  <si>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</si>
  <si>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</si>
  <si>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</si>
  <si>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</si>
  <si>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</si>
  <si>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</si>
  <si>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</si>
  <si>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</si>
  <si>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</si>
  <si>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</si>
  <si>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</si>
  <si>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</si>
  <si>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</si>
  <si>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</si>
  <si>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</si>
  <si>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</si>
  <si>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</si>
  <si>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</si>
  <si>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</si>
  <si>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</si>
  <si>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</si>
  <si>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</si>
  <si>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</si>
  <si>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</si>
  <si>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</si>
  <si>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</si>
  <si>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</si>
  <si>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</si>
  <si>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</si>
  <si>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</si>
  <si>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</si>
  <si>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</si>
  <si>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</si>
  <si>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</si>
  <si>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</si>
  <si>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</si>
  <si>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</si>
  <si>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</si>
  <si>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</si>
  <si>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</si>
  <si>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</si>
  <si>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</si>
  <si>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</si>
  <si>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</si>
  <si>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</si>
  <si>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</si>
  <si>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</si>
  <si>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</si>
  <si>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</si>
  <si>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</si>
  <si>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</si>
  <si>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</si>
  <si>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</si>
  <si>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</si>
  <si>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</si>
  <si>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</si>
  <si>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</si>
  <si>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</si>
  <si>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</si>
  <si>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</si>
  <si>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</si>
  <si>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</si>
  <si>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</si>
  <si>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</si>
  <si>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</si>
  <si>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</si>
  <si>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</si>
  <si>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</si>
  <si>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</si>
  <si>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</si>
  <si>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</si>
  <si>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</si>
  <si>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</si>
  <si>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</si>
  <si>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</si>
  <si>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</si>
  <si>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</si>
  <si>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</si>
  <si>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</si>
  <si>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</si>
  <si>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</si>
  <si>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</si>
  <si>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</si>
  <si>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</si>
  <si>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</si>
  <si>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</si>
  <si>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</si>
  <si>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</si>
  <si>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</si>
  <si>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</si>
  <si>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</si>
  <si>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</si>
  <si>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</si>
  <si>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</si>
  <si>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</si>
  <si>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</si>
  <si>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</si>
  <si>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</si>
  <si>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</si>
  <si>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</si>
  <si>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</si>
  <si>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</si>
  <si>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</si>
  <si>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</si>
  <si>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</si>
  <si>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</si>
  <si>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</si>
  <si>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</si>
  <si>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</si>
  <si>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</si>
  <si>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</si>
  <si>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</si>
  <si>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</si>
  <si>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</si>
  <si>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</si>
  <si>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</si>
  <si>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</si>
  <si>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</si>
  <si>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</si>
  <si>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</si>
  <si>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</si>
  <si>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</si>
  <si>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</si>
  <si>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</si>
  <si>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</si>
  <si>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</si>
  <si>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</si>
  <si>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</si>
  <si>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</si>
  <si>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</si>
  <si>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</si>
  <si>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</si>
  <si>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</si>
  <si>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</si>
  <si>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</si>
  <si>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</si>
  <si>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</si>
  <si>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</si>
  <si>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</si>
  <si>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</si>
  <si>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</si>
  <si>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</si>
  <si>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</si>
  <si>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</si>
  <si>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</si>
  <si>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</si>
  <si>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</si>
  <si>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</si>
  <si>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</si>
  <si>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</si>
  <si>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</si>
  <si>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</si>
  <si>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</si>
  <si>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</si>
  <si>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</si>
  <si>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</si>
  <si>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</si>
  <si>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</si>
  <si>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</si>
  <si>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</si>
  <si>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</si>
  <si>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</si>
  <si>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</si>
  <si>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</si>
  <si>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</si>
  <si>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</si>
  <si>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</si>
  <si>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</si>
  <si>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</si>
  <si>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</si>
  <si>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</si>
  <si>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</si>
  <si>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</si>
  <si>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</si>
  <si>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</si>
  <si>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</si>
  <si>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</si>
  <si>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</si>
  <si>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</si>
  <si>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</si>
  <si>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</si>
  <si>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</si>
  <si>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</si>
  <si>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</si>
  <si>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</si>
  <si>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</si>
  <si>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</si>
  <si>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</si>
  <si>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</si>
  <si>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</si>
  <si>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</si>
  <si>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</si>
  <si>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</si>
  <si>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</si>
  <si>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</si>
  <si>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</si>
  <si>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</si>
  <si>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</si>
  <si>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</si>
  <si>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</si>
  <si>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</si>
  <si>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</si>
  <si>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</si>
  <si>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</si>
  <si>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</si>
  <si>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</si>
  <si>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</si>
  <si>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</si>
  <si>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</si>
  <si>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</si>
  <si>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</si>
  <si>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</si>
  <si>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</si>
  <si>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</si>
  <si>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</si>
  <si>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</si>
  <si>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</si>
  <si>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</si>
  <si>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</si>
  <si>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</si>
  <si>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</si>
  <si>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</si>
  <si>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</si>
  <si>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</si>
  <si>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</si>
  <si>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</si>
  <si>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</si>
  <si>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</si>
  <si>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</si>
  <si>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</si>
  <si>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</si>
  <si>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</si>
  <si>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</si>
  <si>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</si>
  <si>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</si>
  <si>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</si>
  <si>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</si>
  <si>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</si>
  <si>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</si>
  <si>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</si>
  <si>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</si>
  <si>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</si>
  <si>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</si>
  <si>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</si>
  <si>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</si>
  <si>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</si>
  <si>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</si>
  <si>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</si>
  <si>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</si>
  <si>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</si>
  <si>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</si>
  <si>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</si>
  <si>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</si>
  <si>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</si>
  <si>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</si>
  <si>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</si>
  <si>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</si>
  <si>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</si>
  <si>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</si>
  <si>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</si>
  <si>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</si>
  <si>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</si>
  <si>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</si>
  <si>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</si>
  <si>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</si>
  <si>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</si>
  <si>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</si>
  <si>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</si>
  <si>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</si>
  <si>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</si>
  <si>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</si>
  <si>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</si>
  <si>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</si>
  <si>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</si>
  <si>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</si>
  <si>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</si>
  <si>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</si>
  <si>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</si>
  <si>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</si>
  <si>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</si>
  <si>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</si>
  <si>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</si>
  <si>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</si>
  <si>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</si>
  <si>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</si>
  <si>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</si>
  <si>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</si>
  <si>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</si>
  <si>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</si>
  <si>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</si>
  <si>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</si>
  <si>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</si>
  <si>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</si>
  <si>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</si>
  <si>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</si>
  <si>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</si>
  <si>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</si>
  <si>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</si>
  <si>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</si>
  <si>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</si>
  <si>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</si>
  <si>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</si>
  <si>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</si>
  <si>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</si>
  <si>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</si>
  <si>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</si>
  <si>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</si>
  <si>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</si>
  <si>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</si>
  <si>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</si>
  <si>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</si>
  <si>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</si>
  <si>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</si>
  <si>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</si>
  <si>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</si>
  <si>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</si>
  <si>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</si>
  <si>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</si>
  <si>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</si>
  <si>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</si>
  <si>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</si>
  <si>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</si>
  <si>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</si>
  <si>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</si>
  <si>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</si>
  <si>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</si>
  <si>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</si>
  <si>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</si>
  <si>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</si>
  <si>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</si>
  <si>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</si>
  <si>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</si>
  <si>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</si>
  <si>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</si>
  <si>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</si>
  <si>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</si>
  <si>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</si>
  <si>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</si>
  <si>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</si>
  <si>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</si>
  <si>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</si>
  <si>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</si>
  <si>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</si>
  <si>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</si>
  <si>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</si>
  <si>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</si>
  <si>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</si>
  <si>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</si>
  <si>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</si>
  <si>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</si>
  <si>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</si>
  <si>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</si>
  <si>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</si>
  <si>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</si>
  <si>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</si>
  <si>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</si>
  <si>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</si>
  <si>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</si>
  <si>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</si>
  <si>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</si>
  <si>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</si>
  <si>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</si>
  <si>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</si>
  <si>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</si>
  <si>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</si>
  <si>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</si>
  <si>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</si>
  <si>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</si>
  <si>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</si>
  <si>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</si>
  <si>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</si>
  <si>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</si>
  <si>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</si>
  <si>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</si>
  <si>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</si>
  <si>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</si>
  <si>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</si>
  <si>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</si>
  <si>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</si>
  <si>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</si>
  <si>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</si>
  <si>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</si>
  <si>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</si>
  <si>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</si>
  <si>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</si>
  <si>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</si>
  <si>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</si>
  <si>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</si>
  <si>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</si>
  <si>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</si>
  <si>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</si>
  <si>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</si>
  <si>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</si>
  <si>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</si>
  <si>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</si>
  <si>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</si>
  <si>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</si>
  <si>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</si>
  <si>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</si>
  <si>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</si>
  <si>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</si>
  <si>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</si>
  <si>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</si>
  <si>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</si>
  <si>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</si>
  <si>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</si>
  <si>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</si>
  <si>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</si>
  <si>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</si>
  <si>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</si>
  <si>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</si>
  <si>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</si>
  <si>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</si>
  <si>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</si>
  <si>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</si>
  <si>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</si>
  <si>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</si>
  <si>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</si>
  <si>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</si>
  <si>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</si>
  <si>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</si>
  <si>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</si>
  <si>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</si>
  <si>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</si>
  <si>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</si>
  <si>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</si>
  <si>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</si>
  <si>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</si>
  <si>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</si>
  <si>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</si>
  <si>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</si>
  <si>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</si>
  <si>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</si>
  <si>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</si>
  <si>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</si>
  <si>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</si>
  <si>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</si>
  <si>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</si>
  <si>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</si>
  <si>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</si>
  <si>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</si>
  <si>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</si>
  <si>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</si>
  <si>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</si>
  <si>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</si>
  <si>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</si>
  <si>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</si>
  <si>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</si>
  <si>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</si>
  <si>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</si>
  <si>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</si>
  <si>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</si>
  <si>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</si>
  <si>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</si>
  <si>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</si>
  <si>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</si>
  <si>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</si>
  <si>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</si>
  <si>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</si>
  <si>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</si>
  <si>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</si>
  <si>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</si>
  <si>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</si>
  <si>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</si>
  <si>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</si>
  <si>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</si>
  <si>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</si>
  <si>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</si>
  <si>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</si>
  <si>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</si>
  <si>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</si>
  <si>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</si>
  <si>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</si>
  <si>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</si>
  <si>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</si>
  <si>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</si>
  <si>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</si>
  <si>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</si>
  <si>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</si>
  <si>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</si>
  <si>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</si>
  <si>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</si>
  <si>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</si>
  <si>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</si>
  <si>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</si>
  <si>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</si>
  <si>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</si>
  <si>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</si>
  <si>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</si>
  <si>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</si>
  <si>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</si>
  <si>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</si>
  <si>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</si>
  <si>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</si>
  <si>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</si>
  <si>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</si>
  <si>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</si>
  <si>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</si>
  <si>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</si>
  <si>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</si>
  <si>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</si>
  <si>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</si>
  <si>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</si>
  <si>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</si>
  <si>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</si>
  <si>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</si>
  <si>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</si>
  <si>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</si>
  <si>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</si>
  <si>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</si>
  <si>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</si>
  <si>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</si>
  <si>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</si>
  <si>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</si>
  <si>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</si>
  <si>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</si>
  <si>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</si>
  <si>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</si>
  <si>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</si>
  <si>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</si>
  <si>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</si>
  <si>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</si>
  <si>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</si>
  <si>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</si>
  <si>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</si>
  <si>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</si>
  <si>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</si>
  <si>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</si>
  <si>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</si>
  <si>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</si>
  <si>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</si>
  <si>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</si>
  <si>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</si>
  <si>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</si>
  <si>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</si>
  <si>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</si>
  <si>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</si>
  <si>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</si>
  <si>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</si>
  <si>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</si>
  <si>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</si>
  <si>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</si>
  <si>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</si>
  <si>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</si>
  <si>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</si>
  <si>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</si>
  <si>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</si>
  <si>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</si>
  <si>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</si>
  <si>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</si>
  <si>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</si>
  <si>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</si>
  <si>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</si>
  <si>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</si>
  <si>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</si>
  <si>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</si>
  <si>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</si>
  <si>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</si>
  <si>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</si>
  <si>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</si>
  <si>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</si>
  <si>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</si>
  <si>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</si>
  <si>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</si>
  <si>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</si>
  <si>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</si>
  <si>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</si>
  <si>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</si>
  <si>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</si>
  <si>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</si>
  <si>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</si>
  <si>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</si>
  <si>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</si>
  <si>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</si>
  <si>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</si>
  <si>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</si>
  <si>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</si>
  <si>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</si>
  <si>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</si>
  <si>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</si>
  <si>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</si>
  <si>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</si>
  <si>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</si>
  <si>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</si>
  <si>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</si>
  <si>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</si>
  <si>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</si>
  <si>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</si>
  <si>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</si>
  <si>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</si>
  <si>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</si>
  <si>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</si>
  <si>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</si>
  <si>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</si>
  <si>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</si>
  <si>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</si>
  <si>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</si>
  <si>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</si>
  <si>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</si>
  <si>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</si>
  <si>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</si>
  <si>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</si>
  <si>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</si>
  <si>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</si>
  <si>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</si>
  <si>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</si>
  <si>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</si>
  <si>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</si>
  <si>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</si>
  <si>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</si>
  <si>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</si>
  <si>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</si>
  <si>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</si>
  <si>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</si>
  <si>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</si>
  <si>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</si>
  <si>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</si>
  <si>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</si>
  <si>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</si>
  <si>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</si>
  <si>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</si>
  <si>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</si>
  <si>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</si>
  <si>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</si>
  <si>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</si>
  <si>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</si>
  <si>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</si>
  <si>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</si>
  <si>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</si>
  <si>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</si>
  <si>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</si>
  <si>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</si>
  <si>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</si>
  <si>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</si>
  <si>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</si>
  <si>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</si>
  <si>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</si>
  <si>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</si>
  <si>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</si>
  <si>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</si>
  <si>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</si>
  <si>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</si>
  <si>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</si>
  <si>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</si>
  <si>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</si>
  <si>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</si>
  <si>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</si>
  <si>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</si>
  <si>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</si>
  <si>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</si>
  <si>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</si>
  <si>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</si>
  <si>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</si>
  <si>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</si>
  <si>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</si>
  <si>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</si>
  <si>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</si>
  <si>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</si>
  <si>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</si>
  <si>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</si>
  <si>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</si>
  <si>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</si>
  <si>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</si>
  <si>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</si>
  <si>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</si>
  <si>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</si>
  <si>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</si>
  <si>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</si>
  <si>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</si>
  <si>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</si>
  <si>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</si>
  <si>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</si>
  <si>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</si>
  <si>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</si>
  <si>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</si>
  <si>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</si>
  <si>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</si>
  <si>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</si>
  <si>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</si>
  <si>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</si>
  <si>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</si>
  <si>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</si>
  <si>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</si>
  <si>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</si>
  <si>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</si>
  <si>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</si>
  <si>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</si>
  <si>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</si>
  <si>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</si>
  <si>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</si>
  <si>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</si>
  <si>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</si>
  <si>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</si>
  <si>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</si>
  <si>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</si>
  <si>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</si>
  <si>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</si>
  <si>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</si>
  <si>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</si>
  <si>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</si>
  <si>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</si>
  <si>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</si>
  <si>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</si>
  <si>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</si>
  <si>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</si>
  <si>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</si>
  <si>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</si>
  <si>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</si>
  <si>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</si>
  <si>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</si>
  <si>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</si>
  <si>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</si>
  <si>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</si>
  <si>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</si>
  <si>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</si>
  <si>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</si>
  <si>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</si>
  <si>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</si>
  <si>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</si>
  <si>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</si>
  <si>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</si>
  <si>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</si>
  <si>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</si>
  <si>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</si>
  <si>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</si>
  <si>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</si>
  <si>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</si>
  <si>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</si>
  <si>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</si>
  <si>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</si>
  <si>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</si>
  <si>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</si>
  <si>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</si>
  <si>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</si>
  <si>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</si>
  <si>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</si>
  <si>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</si>
  <si>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</si>
  <si>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</si>
  <si>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</si>
  <si>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</si>
  <si>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</si>
  <si>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</si>
  <si>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</si>
  <si>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</si>
  <si>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</si>
  <si>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</si>
  <si>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</si>
  <si>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</si>
  <si>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</si>
  <si>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</si>
  <si>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</si>
  <si>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</si>
  <si>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</si>
  <si>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</si>
  <si>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</si>
  <si>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</si>
  <si>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</si>
  <si>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</si>
  <si>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</si>
  <si>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</si>
  <si>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</si>
  <si>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</si>
  <si>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</si>
  <si>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</si>
  <si>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</si>
  <si>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</si>
  <si>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</si>
  <si>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</si>
  <si>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</si>
  <si>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</si>
  <si>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</si>
  <si>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</si>
  <si>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</si>
  <si>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</si>
  <si>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</si>
  <si>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</si>
  <si>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</si>
  <si>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</si>
  <si>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</si>
  <si>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</si>
  <si>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</si>
  <si>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</si>
  <si>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</si>
  <si>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</si>
  <si>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</si>
  <si>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</si>
  <si>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</si>
  <si>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</si>
  <si>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</si>
  <si>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</si>
  <si>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</si>
  <si>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</si>
  <si>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</si>
  <si>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</si>
  <si>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</si>
  <si>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</si>
  <si>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</si>
  <si>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</si>
  <si>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</si>
  <si>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</si>
  <si>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</si>
  <si>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</si>
  <si>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</si>
  <si>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</si>
  <si>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</si>
  <si>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</si>
  <si>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</si>
  <si>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</si>
  <si>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</si>
  <si>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</si>
  <si>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</si>
  <si>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</si>
  <si>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</si>
  <si>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</si>
  <si>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</si>
  <si>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</si>
  <si>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</si>
  <si>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</si>
  <si>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</si>
  <si>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</si>
  <si>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</si>
  <si>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</si>
  <si>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</si>
  <si>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</si>
  <si>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</si>
  <si>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</si>
  <si>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</si>
  <si>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</si>
  <si>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</si>
  <si>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</si>
  <si>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</si>
  <si>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</si>
  <si>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</si>
  <si>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</si>
  <si>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</si>
  <si>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</si>
  <si>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</si>
  <si>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</si>
  <si>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</si>
  <si>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</si>
  <si>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</si>
  <si>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</si>
  <si>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</si>
  <si>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</si>
  <si>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</si>
  <si>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</si>
  <si>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</si>
  <si>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</si>
  <si>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</si>
  <si>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</si>
  <si>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</si>
  <si>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</si>
  <si>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</si>
  <si>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</si>
  <si>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</si>
  <si>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</si>
  <si>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</si>
  <si>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</si>
  <si>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</si>
  <si>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</si>
  <si>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</si>
  <si>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</si>
  <si>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</si>
  <si>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</si>
  <si>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</si>
  <si>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</si>
  <si>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</si>
  <si>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</si>
  <si>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</si>
  <si>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</si>
  <si>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</si>
  <si>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</si>
  <si>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</si>
  <si>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</si>
  <si>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</si>
  <si>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</si>
  <si>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</si>
  <si>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</si>
  <si>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</si>
  <si>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</si>
  <si>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</si>
  <si>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</si>
  <si>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</si>
  <si>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</si>
  <si>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</si>
  <si>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</si>
  <si>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</si>
  <si>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</si>
  <si>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</si>
  <si>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</si>
  <si>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</si>
  <si>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</si>
  <si>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</si>
  <si>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</si>
  <si>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</si>
  <si>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</si>
  <si>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</si>
  <si>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</si>
  <si>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</si>
  <si>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</si>
  <si>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</si>
  <si>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</si>
  <si>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</si>
  <si>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</si>
  <si>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</si>
  <si>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</si>
  <si>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</si>
  <si>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</si>
  <si>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</si>
  <si>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</si>
  <si>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</si>
  <si>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</si>
  <si>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</si>
  <si>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</si>
  <si>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</si>
  <si>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</si>
  <si>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</si>
  <si>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</si>
  <si>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</si>
  <si>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</si>
  <si>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</si>
  <si>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</si>
  <si>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</si>
  <si>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</si>
  <si>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</si>
  <si>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</si>
  <si>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</si>
  <si>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</si>
  <si>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</si>
  <si>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</si>
  <si>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</si>
  <si>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</si>
  <si>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</si>
  <si>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</si>
  <si>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</si>
  <si>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</si>
  <si>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</si>
  <si>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</si>
  <si>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</si>
  <si>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</si>
  <si>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</si>
  <si>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</si>
  <si>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</si>
  <si>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</si>
  <si>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</si>
  <si>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</si>
  <si>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</si>
  <si>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</si>
  <si>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</si>
  <si>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</si>
  <si>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</si>
  <si>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</si>
  <si>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</si>
  <si>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</si>
  <si>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</si>
  <si>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</si>
  <si>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</si>
  <si>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</si>
  <si>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</si>
  <si>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</si>
  <si>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</si>
  <si>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</si>
  <si>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</si>
  <si>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</si>
  <si>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</si>
  <si>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</si>
  <si>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</si>
  <si>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</si>
  <si>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</si>
  <si>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</si>
  <si>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</si>
  <si>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</si>
  <si>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</si>
  <si>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</si>
  <si>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</si>
  <si>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</si>
  <si>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</si>
  <si>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</si>
  <si>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</si>
  <si>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</si>
  <si>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</si>
  <si>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</si>
  <si>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</si>
  <si>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</si>
  <si>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</si>
  <si>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</si>
  <si>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</si>
  <si>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</si>
  <si>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</si>
  <si>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</si>
  <si>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</si>
  <si>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</si>
  <si>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</si>
  <si>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</si>
  <si>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</si>
  <si>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</si>
  <si>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</si>
  <si>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</si>
  <si>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</si>
  <si>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</si>
  <si>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</si>
  <si>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</si>
  <si>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</si>
  <si>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</si>
  <si>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</si>
  <si>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</si>
  <si>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</si>
  <si>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</si>
  <si>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</si>
  <si>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</si>
  <si>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</si>
  <si>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</si>
  <si>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</si>
  <si>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</si>
  <si>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</si>
  <si>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</si>
  <si>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</si>
  <si>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</si>
  <si>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</si>
  <si>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</si>
  <si>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</si>
  <si>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</si>
  <si>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</si>
  <si>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</si>
  <si>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</si>
  <si>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</si>
  <si>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</si>
  <si>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</si>
  <si>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</si>
  <si>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</si>
  <si>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</si>
  <si>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</si>
  <si>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</si>
  <si>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</si>
  <si>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</si>
  <si>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</si>
  <si>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</si>
  <si>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</si>
  <si>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</si>
  <si>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</si>
  <si>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</si>
  <si>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</si>
  <si>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</si>
  <si>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</si>
  <si>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</si>
  <si>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</si>
  <si>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</si>
  <si>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</si>
  <si>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</si>
  <si>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</si>
  <si>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</si>
  <si>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</si>
  <si>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</si>
  <si>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</si>
  <si>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</si>
  <si>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</si>
  <si>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</si>
  <si>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</si>
  <si>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</si>
  <si>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</si>
  <si>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</si>
  <si>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</si>
  <si>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</si>
  <si>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</si>
  <si>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</si>
  <si>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</si>
  <si>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</si>
  <si>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</si>
  <si>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</si>
  <si>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</si>
  <si>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</si>
  <si>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</si>
  <si>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</si>
  <si>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</si>
  <si>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</si>
  <si>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</si>
  <si>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</si>
  <si>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</si>
  <si>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</si>
  <si>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</si>
  <si>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</si>
  <si>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</si>
  <si>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</si>
  <si>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</si>
  <si>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</si>
  <si>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</si>
  <si>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</si>
  <si>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</si>
  <si>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</si>
  <si>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</si>
  <si>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</si>
  <si>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</si>
  <si>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</si>
  <si>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</si>
  <si>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</si>
  <si>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</si>
  <si>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</si>
  <si>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</si>
  <si>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</si>
  <si>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</si>
  <si>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</si>
  <si>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</si>
  <si>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</si>
  <si>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</si>
  <si>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</si>
  <si>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</si>
  <si>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</si>
  <si>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</si>
  <si>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</si>
  <si>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</si>
  <si>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</si>
  <si>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</si>
  <si>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</si>
  <si>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</si>
  <si>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</si>
  <si>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</si>
  <si>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</si>
  <si>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</si>
  <si>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</si>
  <si>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</si>
  <si>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</si>
  <si>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</si>
  <si>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</si>
  <si>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</si>
  <si>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</si>
  <si>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</si>
  <si>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</si>
  <si>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</si>
  <si>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</si>
  <si>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</si>
  <si>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</si>
  <si>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</si>
  <si>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</si>
  <si>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</si>
  <si>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</si>
  <si>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</si>
  <si>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</si>
  <si>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</si>
  <si>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</si>
  <si>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</si>
  <si>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</si>
  <si>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</si>
  <si>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</si>
  <si>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</si>
  <si>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</si>
  <si>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</si>
  <si>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</si>
  <si>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</si>
  <si>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</si>
  <si>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</si>
  <si>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</si>
  <si>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</si>
  <si>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</si>
  <si>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</si>
  <si>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</si>
  <si>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</si>
  <si>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</si>
  <si>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</si>
  <si>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</si>
  <si>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</si>
  <si>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</si>
  <si>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</si>
  <si>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</si>
  <si>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</si>
  <si>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</si>
  <si>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</si>
  <si>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</si>
  <si>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</si>
  <si>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</si>
  <si>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</si>
  <si>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</si>
  <si>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</si>
  <si>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</si>
  <si>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</si>
  <si>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</si>
  <si>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</si>
  <si>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</si>
  <si>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</si>
  <si>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</si>
  <si>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</si>
  <si>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</si>
  <si>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</si>
  <si>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</si>
  <si>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</si>
  <si>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</si>
  <si>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</si>
  <si>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</si>
  <si>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</si>
  <si>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</si>
  <si>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</si>
  <si>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</si>
  <si>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</si>
  <si>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</si>
  <si>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</si>
  <si>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</si>
  <si>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</si>
  <si>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</si>
  <si>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</si>
  <si>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</si>
  <si>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</si>
  <si>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</si>
  <si>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</si>
  <si>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</si>
  <si>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</si>
  <si>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</si>
  <si>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</si>
  <si>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</si>
  <si>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</si>
  <si>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</si>
  <si>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</si>
  <si>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</si>
  <si>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</si>
  <si>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</si>
  <si>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</si>
  <si>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</si>
  <si>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</si>
  <si>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</si>
  <si>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</si>
  <si>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</si>
  <si>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</si>
  <si>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</si>
  <si>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</si>
  <si>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</si>
  <si>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</si>
  <si>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</si>
  <si>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</si>
  <si>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</si>
  <si>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</si>
  <si>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</si>
  <si>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</si>
  <si>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</si>
  <si>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</si>
  <si>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</si>
  <si>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</si>
  <si>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</si>
  <si>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</si>
  <si>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</si>
  <si>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</si>
  <si>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</si>
  <si>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</si>
  <si>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</si>
  <si>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</si>
  <si>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</si>
  <si>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</si>
  <si>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</si>
  <si>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</si>
  <si>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</si>
  <si>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</si>
  <si>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</si>
  <si>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</si>
  <si>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</si>
  <si>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</si>
  <si>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</si>
  <si>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</si>
  <si>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</si>
  <si>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</si>
  <si>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</si>
  <si>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</si>
  <si>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</si>
  <si>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</si>
  <si>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</si>
  <si>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</si>
  <si>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</si>
  <si>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</si>
  <si>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</si>
  <si>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</si>
  <si>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</si>
  <si>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</si>
  <si>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</si>
  <si>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</si>
  <si>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</si>
  <si>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</si>
  <si>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</si>
  <si>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</si>
  <si>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</si>
  <si>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</si>
  <si>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</si>
  <si>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</si>
  <si>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</si>
  <si>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</si>
  <si>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</si>
  <si>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</si>
  <si>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</si>
  <si>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</si>
  <si>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</si>
  <si>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</si>
  <si>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</si>
  <si>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</si>
  <si>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</si>
  <si>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</si>
  <si>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</si>
  <si>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</si>
  <si>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</si>
  <si>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</si>
  <si>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</si>
  <si>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</si>
  <si>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</si>
  <si>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</si>
  <si>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</si>
  <si>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</si>
  <si>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</si>
  <si>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</si>
  <si>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</si>
  <si>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</si>
  <si>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</si>
  <si>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</si>
  <si>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</si>
  <si>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</si>
  <si>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</si>
  <si>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</si>
  <si>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</si>
  <si>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</si>
  <si>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</si>
  <si>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</si>
  <si>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</si>
  <si>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</si>
  <si>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</si>
  <si>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</si>
  <si>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</si>
  <si>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</si>
  <si>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</si>
  <si>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</si>
  <si>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</si>
  <si>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</si>
  <si>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</si>
  <si>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</si>
  <si>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</si>
  <si>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</si>
  <si>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</si>
  <si>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</si>
  <si>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</si>
  <si>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</si>
  <si>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</si>
  <si>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</si>
  <si>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</si>
  <si>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</si>
  <si>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</si>
  <si>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</si>
  <si>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</si>
  <si>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</si>
  <si>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</si>
  <si>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</si>
  <si>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</si>
  <si>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</si>
  <si>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</si>
  <si>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</si>
  <si>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</si>
  <si>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</si>
  <si>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</si>
  <si>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</si>
  <si>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</si>
  <si>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</si>
  <si>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</si>
  <si>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</si>
  <si>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</si>
  <si>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</si>
  <si>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</si>
  <si>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</si>
  <si>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</si>
  <si>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</si>
  <si>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</si>
  <si>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</si>
  <si>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</si>
  <si>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</si>
  <si>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</si>
  <si>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</si>
  <si>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</si>
  <si>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</si>
  <si>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</si>
  <si>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</si>
  <si>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</si>
  <si>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</si>
  <si>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</si>
  <si>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</si>
  <si>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</si>
  <si>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</si>
  <si>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</si>
  <si>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</si>
  <si>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</si>
  <si>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</si>
  <si>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</si>
  <si>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</si>
  <si>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</si>
  <si>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</si>
  <si>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</si>
  <si>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</si>
  <si>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</si>
  <si>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</si>
  <si>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</si>
  <si>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</si>
  <si>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</si>
  <si>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</si>
  <si>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</si>
  <si>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</si>
  <si>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</si>
  <si>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</si>
  <si>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</si>
  <si>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</si>
  <si>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</si>
  <si>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</si>
  <si>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</si>
  <si>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</si>
  <si>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</si>
  <si>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</si>
  <si>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</si>
  <si>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</si>
  <si>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</si>
  <si>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</si>
  <si>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</si>
  <si>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</si>
  <si>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</si>
  <si>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</si>
  <si>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</si>
  <si>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</si>
  <si>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</si>
  <si>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</si>
  <si>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</si>
  <si>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</si>
  <si>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</si>
  <si>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</si>
  <si>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</si>
  <si>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</si>
  <si>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</si>
  <si>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</si>
  <si>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</si>
  <si>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</si>
  <si>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</si>
  <si>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</si>
  <si>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</si>
  <si>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</si>
  <si>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</si>
  <si>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</si>
  <si>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</si>
  <si>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</si>
  <si>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</si>
  <si>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</si>
  <si>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</si>
  <si>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</si>
  <si>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</si>
  <si>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</si>
  <si>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</si>
  <si>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</si>
  <si>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</si>
  <si>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</si>
  <si>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</si>
  <si>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</si>
  <si>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</si>
  <si>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</si>
  <si>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</si>
  <si>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</si>
  <si>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</si>
  <si>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</si>
  <si>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</si>
  <si>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</si>
  <si>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</si>
  <si>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</si>
  <si>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</si>
  <si>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</si>
  <si>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</si>
  <si>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</si>
  <si>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</si>
  <si>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</si>
  <si>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</si>
  <si>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</si>
  <si>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</si>
  <si>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</si>
  <si>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</si>
  <si>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</si>
  <si>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</si>
  <si>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</si>
  <si>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</si>
  <si>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</si>
  <si>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</si>
  <si>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</si>
  <si>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</si>
  <si>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</si>
  <si>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</si>
  <si>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</si>
  <si>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</si>
  <si>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</si>
  <si>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</si>
  <si>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</si>
  <si>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</si>
  <si>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</si>
  <si>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</si>
  <si>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</si>
  <si>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</si>
  <si>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</si>
  <si>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</si>
  <si>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</si>
  <si>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</si>
  <si>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</si>
  <si>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</si>
  <si>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</si>
  <si>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</si>
  <si>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</si>
  <si>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</si>
  <si>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</si>
  <si>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</si>
  <si>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</si>
  <si>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</si>
  <si>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</si>
  <si>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</si>
  <si>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</si>
  <si>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</si>
  <si>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</si>
  <si>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</si>
  <si>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</si>
  <si>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</si>
  <si>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</si>
  <si>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</si>
  <si>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</si>
  <si>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</si>
  <si>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</si>
  <si>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</si>
  <si>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</si>
  <si>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</si>
  <si>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</si>
  <si>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</si>
  <si>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</si>
  <si>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</si>
  <si>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</si>
  <si>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</si>
  <si>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</si>
  <si>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</si>
  <si>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</si>
  <si>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</si>
  <si>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</si>
  <si>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</si>
  <si>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</si>
  <si>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</si>
  <si>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</si>
  <si>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</si>
  <si>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</si>
  <si>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</si>
  <si>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</si>
  <si>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</si>
  <si>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</si>
  <si>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</si>
  <si>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</si>
  <si>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</si>
  <si>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</si>
  <si>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</si>
  <si>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</si>
  <si>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</si>
  <si>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</si>
  <si>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</si>
  <si>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</si>
  <si>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</si>
  <si>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</si>
  <si>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</si>
  <si>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</si>
  <si>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</si>
  <si>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</si>
  <si>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</si>
  <si>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</si>
  <si>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</si>
  <si>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</si>
  <si>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</si>
  <si>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</si>
  <si>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</si>
  <si>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</si>
  <si>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</si>
  <si>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</si>
  <si>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</si>
  <si>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</si>
  <si>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</si>
  <si>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</si>
  <si>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</si>
  <si>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</si>
  <si>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</si>
  <si>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</si>
  <si>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</si>
  <si>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</si>
  <si>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</si>
  <si>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</si>
  <si>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</si>
  <si>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</si>
  <si>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</si>
  <si>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</si>
  <si>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</si>
  <si>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</si>
  <si>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</si>
  <si>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</si>
  <si>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</si>
  <si>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</si>
  <si>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</si>
  <si>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</si>
  <si>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</si>
  <si>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</si>
  <si>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</si>
  <si>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</si>
  <si>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</si>
  <si>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</si>
  <si>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</si>
  <si>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</si>
  <si>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</si>
  <si>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</si>
  <si>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</si>
  <si>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</si>
  <si>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</si>
  <si>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</si>
  <si>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</si>
  <si>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</si>
  <si>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</si>
  <si>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</si>
  <si>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</si>
  <si>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</si>
  <si>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</si>
  <si>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</si>
  <si>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</si>
  <si>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</si>
  <si>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</si>
  <si>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</si>
  <si>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</si>
  <si>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</si>
  <si>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</si>
  <si>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</si>
  <si>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</si>
  <si>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</si>
  <si>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</si>
  <si>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</si>
  <si>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</si>
  <si>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</si>
  <si>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</si>
  <si>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</si>
  <si>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</si>
  <si>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</si>
  <si>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</si>
  <si>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</si>
  <si>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</si>
  <si>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</si>
  <si>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</si>
  <si>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</si>
  <si>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</si>
  <si>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</si>
  <si>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</si>
  <si>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</si>
  <si>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</si>
  <si>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</si>
  <si>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</si>
  <si>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</si>
  <si>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</si>
  <si>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</si>
  <si>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</si>
  <si>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</si>
  <si>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</si>
  <si>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</si>
  <si>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</si>
  <si>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</si>
  <si>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</si>
  <si>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</si>
  <si>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</si>
  <si>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</si>
  <si>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</si>
  <si>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</si>
  <si>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</si>
  <si>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</si>
  <si>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</si>
  <si>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</si>
  <si>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</si>
  <si>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</si>
  <si>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</si>
  <si>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</si>
  <si>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</si>
  <si>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</si>
  <si>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</si>
  <si>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</si>
  <si>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</si>
  <si>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</si>
  <si>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</si>
  <si>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</si>
  <si>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</si>
  <si>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</si>
  <si>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</si>
  <si>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</si>
  <si>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</si>
  <si>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</si>
  <si>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</si>
  <si>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</si>
  <si>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</si>
  <si>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</si>
  <si>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</si>
  <si>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</si>
  <si>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</si>
  <si>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</si>
  <si>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</si>
  <si>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</si>
  <si>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</si>
  <si>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</si>
  <si>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</si>
  <si>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</si>
  <si>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</si>
  <si>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</si>
  <si>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</si>
  <si>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</si>
  <si>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</si>
  <si>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</si>
  <si>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</si>
  <si>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</si>
  <si>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</si>
  <si>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</si>
  <si>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</si>
  <si>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</si>
  <si>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</si>
  <si>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</si>
  <si>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</si>
  <si>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</si>
  <si>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</si>
  <si>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</si>
  <si>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</si>
  <si>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</si>
  <si>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</si>
  <si>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</si>
  <si>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</si>
  <si>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</si>
  <si>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</si>
  <si>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</si>
  <si>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</si>
  <si>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</si>
  <si>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</si>
  <si>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</si>
  <si>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</si>
  <si>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</si>
  <si>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</si>
  <si>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</si>
  <si>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</si>
  <si>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</si>
  <si>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</si>
  <si>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</si>
  <si>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</si>
  <si>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</si>
  <si>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</si>
  <si>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</si>
  <si>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</si>
  <si>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</si>
  <si>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</si>
  <si>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</si>
  <si>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</si>
  <si>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</si>
  <si>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</si>
  <si>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</si>
  <si>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</si>
  <si>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</si>
  <si>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</si>
  <si>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</si>
  <si>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</si>
  <si>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</si>
  <si>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</si>
  <si>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</si>
  <si>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</si>
  <si>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</si>
  <si>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</si>
  <si>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</si>
  <si>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</si>
  <si>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</si>
  <si>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</si>
  <si>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</si>
  <si>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</si>
  <si>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</si>
  <si>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</si>
  <si>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</si>
  <si>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</si>
  <si>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</si>
  <si>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</si>
  <si>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</si>
  <si>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</si>
  <si>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</si>
  <si>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</si>
  <si>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</si>
  <si>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</si>
  <si>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</si>
  <si>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</si>
  <si>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</si>
  <si>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</si>
  <si>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</si>
  <si>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</si>
  <si>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</si>
  <si>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</si>
  <si>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</si>
  <si>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</si>
  <si>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</si>
  <si>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</si>
  <si>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</si>
  <si>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</si>
  <si>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</si>
  <si>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</si>
  <si>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</si>
  <si>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</si>
  <si>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</si>
  <si>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</si>
  <si>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</si>
  <si>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</si>
  <si>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</si>
  <si>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</si>
  <si>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</si>
  <si>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</si>
  <si>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</si>
  <si>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</si>
  <si>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</si>
  <si>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</si>
  <si>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</si>
  <si>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</si>
  <si>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</si>
  <si>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</si>
  <si>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</si>
  <si>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</si>
  <si>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</si>
  <si>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</si>
  <si>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</si>
  <si>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</si>
  <si>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</si>
  <si>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</si>
  <si>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</si>
  <si>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</si>
  <si>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</si>
  <si>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</si>
  <si>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</si>
  <si>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</si>
  <si>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</si>
  <si>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</si>
  <si>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</si>
  <si>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</si>
  <si>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</si>
  <si>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</si>
  <si>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</si>
  <si>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</si>
  <si>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</si>
  <si>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</si>
  <si>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</si>
  <si>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</si>
  <si>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</si>
  <si>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</si>
  <si>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</si>
  <si>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</si>
  <si>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</si>
  <si>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</si>
  <si>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</si>
  <si>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</si>
  <si>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</si>
  <si>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</si>
  <si>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</si>
  <si>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</si>
  <si>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</si>
  <si>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</si>
  <si>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</si>
  <si>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</si>
  <si>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</si>
  <si>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</si>
  <si>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</si>
  <si>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</si>
  <si>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</si>
  <si>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</si>
  <si>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</si>
  <si>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</si>
  <si>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</si>
  <si>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</si>
  <si>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</si>
  <si>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</si>
  <si>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</si>
  <si>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</si>
  <si>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</si>
  <si>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</si>
  <si>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</si>
  <si>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</si>
  <si>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</si>
  <si>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</si>
  <si>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</si>
  <si>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</si>
  <si>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</si>
  <si>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</si>
  <si>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</si>
  <si>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</si>
  <si>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</si>
  <si>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</si>
  <si>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</si>
  <si>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</si>
  <si>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</si>
  <si>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</si>
  <si>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</si>
  <si>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</si>
  <si>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</si>
  <si>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</si>
  <si>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</si>
  <si>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</si>
  <si>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</si>
  <si>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</si>
  <si>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</si>
  <si>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</si>
  <si>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</si>
  <si>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</si>
  <si>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</si>
  <si>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</si>
  <si>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</si>
  <si>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</si>
  <si>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</si>
  <si>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</si>
  <si>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</si>
  <si>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</si>
  <si>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</si>
  <si>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</si>
  <si>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</si>
  <si>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</si>
  <si>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</si>
  <si>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</si>
  <si>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</si>
  <si>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</si>
  <si>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</si>
  <si>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</si>
  <si>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</si>
  <si>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</si>
  <si>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</si>
  <si>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</si>
  <si>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</si>
  <si>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</si>
  <si>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</si>
  <si>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</si>
  <si>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</si>
  <si>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</si>
  <si>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</si>
  <si>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</si>
  <si>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</si>
  <si>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</si>
  <si>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</si>
  <si>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</si>
  <si>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</si>
  <si>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</si>
  <si>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</si>
  <si>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</si>
  <si>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</si>
  <si>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</si>
  <si>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</si>
  <si>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</si>
  <si>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</si>
  <si>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</si>
  <si>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</si>
  <si>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</si>
  <si>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</si>
  <si>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</si>
  <si>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</si>
  <si>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</si>
  <si>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</si>
  <si>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</si>
  <si>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</si>
  <si>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</si>
  <si>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</si>
  <si>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</si>
  <si>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</si>
  <si>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</si>
  <si>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</si>
  <si>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</si>
  <si>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</si>
  <si>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</si>
  <si>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</si>
  <si>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</si>
  <si>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</si>
  <si>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</si>
  <si>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</si>
  <si>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</si>
  <si>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</si>
  <si>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</si>
  <si>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</si>
  <si>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</si>
  <si>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</si>
  <si>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</si>
  <si>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</si>
  <si>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</si>
  <si>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</si>
  <si>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</si>
  <si>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</si>
  <si>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</si>
  <si>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</si>
  <si>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</si>
  <si>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</si>
  <si>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</si>
  <si>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</si>
  <si>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</si>
  <si>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</si>
  <si>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</si>
  <si>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</si>
  <si>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</si>
  <si>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</si>
  <si>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</si>
  <si>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</si>
  <si>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</si>
  <si>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</si>
  <si>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</si>
  <si>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</si>
  <si>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</si>
  <si>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</si>
  <si>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</si>
  <si>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</si>
  <si>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</si>
  <si>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</si>
  <si>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</si>
  <si>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</si>
  <si>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</si>
  <si>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</si>
  <si>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</si>
  <si>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</si>
  <si>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</si>
  <si>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</si>
  <si>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</si>
  <si>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</si>
  <si>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</si>
  <si>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</si>
  <si>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</si>
  <si>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</si>
  <si>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</si>
  <si>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</si>
  <si>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</si>
  <si>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</si>
  <si>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</si>
  <si>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</si>
  <si>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</si>
  <si>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</si>
  <si>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</si>
  <si>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</si>
  <si>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</si>
  <si>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</si>
  <si>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</si>
  <si>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</si>
  <si>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</si>
  <si>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</si>
  <si>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</si>
  <si>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</si>
  <si>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</si>
  <si>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</si>
  <si>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</si>
  <si>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</si>
  <si>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</si>
  <si>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</si>
  <si>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</si>
  <si>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</si>
  <si>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</si>
  <si>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</si>
  <si>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</si>
  <si>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</si>
  <si>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</si>
  <si>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</si>
  <si>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</si>
  <si>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</si>
  <si>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</si>
  <si>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</si>
  <si>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</si>
  <si>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</si>
  <si>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</si>
  <si>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</si>
  <si>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</si>
  <si>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</si>
  <si>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</si>
  <si>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</si>
  <si>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</si>
  <si>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</si>
  <si>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</si>
  <si>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</si>
  <si>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</si>
  <si>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</si>
  <si>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</si>
  <si>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</si>
  <si>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</si>
  <si>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</si>
  <si>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</si>
  <si>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</si>
  <si>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</si>
  <si>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</si>
  <si>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</si>
  <si>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</si>
  <si>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</si>
  <si>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</si>
  <si>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</si>
  <si>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</si>
  <si>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</si>
  <si>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</si>
  <si>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</si>
  <si>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</si>
  <si>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</si>
  <si>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</si>
  <si>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</si>
  <si>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</si>
  <si>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</si>
  <si>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</si>
  <si>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</si>
  <si>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</si>
  <si>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</si>
  <si>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</si>
  <si>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</si>
  <si>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</si>
  <si>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</si>
  <si>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</si>
  <si>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</si>
  <si>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</si>
  <si>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</si>
  <si>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</si>
  <si>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</si>
  <si>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</si>
  <si>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</si>
  <si>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</si>
  <si>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</si>
  <si>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</si>
  <si>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</si>
  <si>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</si>
  <si>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</si>
  <si>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</si>
  <si>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</si>
  <si>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</si>
  <si>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</si>
  <si>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</si>
  <si>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</si>
  <si>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</si>
  <si>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</si>
  <si>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</si>
  <si>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</si>
  <si>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</si>
  <si>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</si>
  <si>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</si>
  <si>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</si>
  <si>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</si>
  <si>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</si>
  <si>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</si>
  <si>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</si>
  <si>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</si>
  <si>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</si>
  <si>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</si>
  <si>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</si>
  <si>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</si>
  <si>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</si>
  <si>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</si>
  <si>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</si>
  <si>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</si>
  <si>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</si>
  <si>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</si>
  <si>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</si>
  <si>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</si>
  <si>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</si>
  <si>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</si>
  <si>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</si>
  <si>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</si>
  <si>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</si>
  <si>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</si>
  <si>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</si>
  <si>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</si>
  <si>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</si>
  <si>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</si>
  <si>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</si>
  <si>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</si>
  <si>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</si>
  <si>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</si>
  <si>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</si>
  <si>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</si>
  <si>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</si>
  <si>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</si>
  <si>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</si>
  <si>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</si>
  <si>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</si>
  <si>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</si>
  <si>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</si>
  <si>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</si>
  <si>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</si>
  <si>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</si>
  <si>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</si>
  <si>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</si>
  <si>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</si>
  <si>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</si>
  <si>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</si>
  <si>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</si>
  <si>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</si>
  <si>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</si>
  <si>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</si>
  <si>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</si>
  <si>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</si>
  <si>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</si>
  <si>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</si>
  <si>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</si>
  <si>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</si>
  <si>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</si>
  <si>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</si>
  <si>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</si>
  <si>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</si>
  <si>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</si>
  <si>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</si>
  <si>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</si>
  <si>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</si>
  <si>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</si>
  <si>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</si>
  <si>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</si>
  <si>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</si>
  <si>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</si>
  <si>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</si>
  <si>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</si>
  <si>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</si>
  <si>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</si>
  <si>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</si>
  <si>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</si>
  <si>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</si>
  <si>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</si>
  <si>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</si>
  <si>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</si>
  <si>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</si>
  <si>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</si>
  <si>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</si>
  <si>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</si>
  <si>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</si>
  <si>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</si>
  <si>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</si>
  <si>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</si>
  <si>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</si>
  <si>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</si>
  <si>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</si>
  <si>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</si>
  <si>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</si>
  <si>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</si>
  <si>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</si>
  <si>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</si>
  <si>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</si>
  <si>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</si>
  <si>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</si>
  <si>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</si>
  <si>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</si>
  <si>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</si>
  <si>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</si>
  <si>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</si>
  <si>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</si>
  <si>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</si>
  <si>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</si>
  <si>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</si>
  <si>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</si>
  <si>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</si>
  <si>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</si>
  <si>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</si>
  <si>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</si>
  <si>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</si>
  <si>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</si>
  <si>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</si>
  <si>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</si>
  <si>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</si>
  <si>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</si>
  <si>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</si>
  <si>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</si>
  <si>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</si>
  <si>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</si>
  <si>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</si>
  <si>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</si>
  <si>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</si>
  <si>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</si>
  <si>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</si>
  <si>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</si>
  <si>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</si>
  <si>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</si>
  <si>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</si>
  <si>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</si>
  <si>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</si>
  <si>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</si>
  <si>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</si>
  <si>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</si>
  <si>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</si>
  <si>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</si>
  <si>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</si>
  <si>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</si>
  <si>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</si>
  <si>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</si>
  <si>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</si>
  <si>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</si>
  <si>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</si>
  <si>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</si>
  <si>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</si>
  <si>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</si>
  <si>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</si>
  <si>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</si>
  <si>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</si>
  <si>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</si>
  <si>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</si>
  <si>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</si>
  <si>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</si>
  <si>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</si>
  <si>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</si>
  <si>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</si>
  <si>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</si>
  <si>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</si>
  <si>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</si>
  <si>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</si>
  <si>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</si>
  <si>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</si>
  <si>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</si>
  <si>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</si>
  <si>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</si>
  <si>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</si>
  <si>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</si>
  <si>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</si>
  <si>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</si>
  <si>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</si>
  <si>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</si>
  <si>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</si>
  <si>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</si>
  <si>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</si>
  <si>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</si>
  <si>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</si>
  <si>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</si>
  <si>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</si>
  <si>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</si>
  <si>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</si>
  <si>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</si>
  <si>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</si>
  <si>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</si>
  <si>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</si>
  <si>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</si>
  <si>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</si>
  <si>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</si>
  <si>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</si>
  <si>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</si>
  <si>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</si>
  <si>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</si>
  <si>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</si>
  <si>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</si>
  <si>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</si>
  <si>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</si>
  <si>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</si>
  <si>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</si>
  <si>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</si>
  <si>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</si>
  <si>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</si>
  <si>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</si>
  <si>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</si>
  <si>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</si>
  <si>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</si>
  <si>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</si>
  <si>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</si>
  <si>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</si>
  <si>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</si>
  <si>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</si>
  <si>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</si>
  <si>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</si>
  <si>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</si>
  <si>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</si>
  <si>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</si>
  <si>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</si>
  <si>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</si>
  <si>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</si>
  <si>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</si>
  <si>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</si>
  <si>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</si>
  <si>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</si>
  <si>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</si>
  <si>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</si>
  <si>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</si>
  <si>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</si>
  <si>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</si>
  <si>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</si>
  <si>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</si>
  <si>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</si>
  <si>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</si>
  <si>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</si>
  <si>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</si>
  <si>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</si>
  <si>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</si>
  <si>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</si>
  <si>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</si>
  <si>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</si>
  <si>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</si>
  <si>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</si>
  <si>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</si>
  <si>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</si>
  <si>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</si>
  <si>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</si>
  <si>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</si>
  <si>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</si>
  <si>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</si>
  <si>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</si>
  <si>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</si>
  <si>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</si>
  <si>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</si>
  <si>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</si>
  <si>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</si>
  <si>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</si>
  <si>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</si>
  <si>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</si>
  <si>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</si>
  <si>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</si>
  <si>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</si>
  <si>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</si>
  <si>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</si>
  <si>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</si>
  <si>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</si>
  <si>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</si>
  <si>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</si>
  <si>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</si>
  <si>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</si>
  <si>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</si>
  <si>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</si>
  <si>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</si>
  <si>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</si>
  <si>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</si>
  <si>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</si>
  <si>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</si>
  <si>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</si>
  <si>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</si>
  <si>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</si>
  <si>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</si>
  <si>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</si>
  <si>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</si>
  <si>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</si>
  <si>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</si>
  <si>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</si>
  <si>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</si>
  <si>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</si>
  <si>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</si>
  <si>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</si>
  <si>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</si>
  <si>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</si>
  <si>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</si>
  <si>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</si>
  <si>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</si>
  <si>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</si>
  <si>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</si>
  <si>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</si>
  <si>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</si>
  <si>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</si>
  <si>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</si>
  <si>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</si>
  <si>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</si>
  <si>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</si>
  <si>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</si>
  <si>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</si>
  <si>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</si>
  <si>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</si>
  <si>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</si>
  <si>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</si>
  <si>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</si>
  <si>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</si>
  <si>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</si>
  <si>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</si>
  <si>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</si>
  <si>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</si>
  <si>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</si>
  <si>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</si>
  <si>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</si>
  <si>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</si>
  <si>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</si>
  <si>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</si>
  <si>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</si>
  <si>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</si>
  <si>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</si>
  <si>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</si>
  <si>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</si>
  <si>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</si>
  <si>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</si>
  <si>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</si>
  <si>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</si>
  <si>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</si>
  <si>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</si>
  <si>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</si>
  <si>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</si>
  <si>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</si>
  <si>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</si>
  <si>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</si>
  <si>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</si>
  <si>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</si>
  <si>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</si>
  <si>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</si>
  <si>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</si>
  <si>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</si>
  <si>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</si>
  <si>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</si>
  <si>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</si>
  <si>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</si>
  <si>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</si>
  <si>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</si>
  <si>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</si>
  <si>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</si>
  <si>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</si>
  <si>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</si>
  <si>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</si>
  <si>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</si>
  <si>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</si>
  <si>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</si>
  <si>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</si>
  <si>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</si>
  <si>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</si>
  <si>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</si>
  <si>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</si>
  <si>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</si>
  <si>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</si>
  <si>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</si>
  <si>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</si>
  <si>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</si>
  <si>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</si>
  <si>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</si>
  <si>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</si>
  <si>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</si>
  <si>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</si>
  <si>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</si>
  <si>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</si>
  <si>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</si>
  <si>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</si>
  <si>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</si>
  <si>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</si>
  <si>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</si>
  <si>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</si>
  <si>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</si>
  <si>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</si>
  <si>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</si>
  <si>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</si>
  <si>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</si>
  <si>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</si>
  <si>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</si>
  <si>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</si>
  <si>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</si>
  <si>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</si>
  <si>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</si>
  <si>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</si>
  <si>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</si>
  <si>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</si>
  <si>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</si>
  <si>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</si>
  <si>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</si>
  <si>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</si>
  <si>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</si>
  <si>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</si>
  <si>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</si>
  <si>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</si>
  <si>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</si>
  <si>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</si>
  <si>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</si>
  <si>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</si>
  <si>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</si>
  <si>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</si>
  <si>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</si>
  <si>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</si>
  <si>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</si>
  <si>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</si>
  <si>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</si>
  <si>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</si>
  <si>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</si>
  <si>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</si>
  <si>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</si>
  <si>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</si>
  <si>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</si>
  <si>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</si>
  <si>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</si>
  <si>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</si>
  <si>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</si>
  <si>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</si>
  <si>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</si>
  <si>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</si>
  <si>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</si>
  <si>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</si>
  <si>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</si>
  <si>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</si>
  <si>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</si>
  <si>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</si>
  <si>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</si>
  <si>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</si>
  <si>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</si>
  <si>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</si>
  <si>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</si>
  <si>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</si>
  <si>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</si>
  <si>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</si>
  <si>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</si>
  <si>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</si>
  <si>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</si>
  <si>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</si>
  <si>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</si>
  <si>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</si>
  <si>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</si>
  <si>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</si>
  <si>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</si>
  <si>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</si>
  <si>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</si>
  <si>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</si>
  <si>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</si>
  <si>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</si>
  <si>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</si>
  <si>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</si>
  <si>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</si>
  <si>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</si>
  <si>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</si>
  <si>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</si>
  <si>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</si>
  <si>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</si>
  <si>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</si>
  <si>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</si>
  <si>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</si>
  <si>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</si>
  <si>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</si>
  <si>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</si>
  <si>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</si>
  <si>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</si>
  <si>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</si>
  <si>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</si>
  <si>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</si>
  <si>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</si>
  <si>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</si>
  <si>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</si>
  <si>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</si>
  <si>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</si>
  <si>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</si>
  <si>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</si>
  <si>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</si>
  <si>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</si>
  <si>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</si>
  <si>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</si>
  <si>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</si>
  <si>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</si>
  <si>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</si>
  <si>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</si>
  <si>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</si>
  <si>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</si>
  <si>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</si>
  <si>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</si>
  <si>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</si>
  <si>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</si>
  <si>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</si>
  <si>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</si>
  <si>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</si>
  <si>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</si>
  <si>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</si>
  <si>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</si>
  <si>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</si>
  <si>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</si>
  <si>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</si>
  <si>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</si>
  <si>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</si>
  <si>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</si>
  <si>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</si>
  <si>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</si>
  <si>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</si>
  <si>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</si>
  <si>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</si>
  <si>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</si>
  <si>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</si>
  <si>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</si>
  <si>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</si>
  <si>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</si>
  <si>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</si>
  <si>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</si>
  <si>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</si>
  <si>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</si>
  <si>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</si>
  <si>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</si>
  <si>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</si>
  <si>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</si>
  <si>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</si>
  <si>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</si>
  <si>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</si>
  <si>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</si>
  <si>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</si>
  <si>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</si>
  <si>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</si>
  <si>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</si>
  <si>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</si>
  <si>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</si>
  <si>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</si>
  <si>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</si>
  <si>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</si>
  <si>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</si>
  <si>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</si>
  <si>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</si>
  <si>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</si>
  <si>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</si>
  <si>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</si>
  <si>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</si>
  <si>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</si>
  <si>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</si>
  <si>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</si>
  <si>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</si>
  <si>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</si>
  <si>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</si>
  <si>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</si>
  <si>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</si>
  <si>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</si>
  <si>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</si>
  <si>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</si>
  <si>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</si>
  <si>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</si>
  <si>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</si>
  <si>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</si>
  <si>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</si>
  <si>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</si>
  <si>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</si>
  <si>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</si>
  <si>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</si>
  <si>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</si>
  <si>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</si>
  <si>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</si>
  <si>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</si>
  <si>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</si>
  <si>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</si>
  <si>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</si>
  <si>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</si>
  <si>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</si>
  <si>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</si>
  <si>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</si>
  <si>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</si>
  <si>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</si>
  <si>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</si>
  <si>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</si>
  <si>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</si>
  <si>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</si>
  <si>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</si>
  <si>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</si>
  <si>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</si>
  <si>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</si>
  <si>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</si>
  <si>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</si>
  <si>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</si>
  <si>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</si>
  <si>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</si>
  <si>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</si>
  <si>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</si>
  <si>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</si>
  <si>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</si>
  <si>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</si>
  <si>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</si>
  <si>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</si>
  <si>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</si>
  <si>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</si>
  <si>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</si>
  <si>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</si>
  <si>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</si>
  <si>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</si>
  <si>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</si>
  <si>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</si>
  <si>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</si>
  <si>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</si>
  <si>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</si>
  <si>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</si>
  <si>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</si>
  <si>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</si>
  <si>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</si>
  <si>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</si>
  <si>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</si>
  <si>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</si>
  <si>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</si>
  <si>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</si>
  <si>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</si>
  <si>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</si>
  <si>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</si>
  <si>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</si>
  <si>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</si>
  <si>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</si>
  <si>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</si>
  <si>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</si>
  <si>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</si>
  <si>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</si>
  <si>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</si>
  <si>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</si>
  <si>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</si>
  <si>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</si>
  <si>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</si>
  <si>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</si>
  <si>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</si>
  <si>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</si>
  <si>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</si>
  <si>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</si>
  <si>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</si>
  <si>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</si>
  <si>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</si>
  <si>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</si>
  <si>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</si>
  <si>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</si>
  <si>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</si>
  <si>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</si>
  <si>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</si>
  <si>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</si>
  <si>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</si>
  <si>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</si>
  <si>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</si>
  <si>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</si>
  <si>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</si>
  <si>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</si>
  <si>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</si>
  <si>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</si>
  <si>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</si>
  <si>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</si>
  <si>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</si>
  <si>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</si>
  <si>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</si>
  <si>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</si>
  <si>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</si>
  <si>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</si>
  <si>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</si>
  <si>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</si>
  <si>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</si>
  <si>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</si>
  <si>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</si>
  <si>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</si>
  <si>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</si>
  <si>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</si>
  <si>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</si>
  <si>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</si>
  <si>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</si>
  <si>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</si>
  <si>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</si>
  <si>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</si>
  <si>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</si>
  <si>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</si>
  <si>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</si>
  <si>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</si>
  <si>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</si>
  <si>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</si>
  <si>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</si>
  <si>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</si>
  <si>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</si>
  <si>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</si>
  <si>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</si>
  <si>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</si>
  <si>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</si>
  <si>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</si>
  <si>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</si>
  <si>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</si>
  <si>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</si>
  <si>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</si>
  <si>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</si>
  <si>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</si>
  <si>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</si>
  <si>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</si>
  <si>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</si>
  <si>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</si>
  <si>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</si>
  <si>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</si>
  <si>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</si>
  <si>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</si>
  <si>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</si>
  <si>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</si>
  <si>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</si>
  <si>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</si>
  <si>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</si>
  <si>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</si>
  <si>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</si>
  <si>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</si>
  <si>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</si>
  <si>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</si>
  <si>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</si>
  <si>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</si>
  <si>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</si>
  <si>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</si>
  <si>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</si>
  <si>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</si>
  <si>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</si>
  <si>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</si>
  <si>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</si>
  <si>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</si>
  <si>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</si>
  <si>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</si>
  <si>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</si>
  <si>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</si>
  <si>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</si>
  <si>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</si>
  <si>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</si>
  <si>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</si>
  <si>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</si>
  <si>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</si>
  <si>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</si>
  <si>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</si>
  <si>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</si>
  <si>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</si>
  <si>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</si>
  <si>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</si>
  <si>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</si>
  <si>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</si>
  <si>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</si>
  <si>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</si>
  <si>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</si>
  <si>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</si>
  <si>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</si>
  <si>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</si>
  <si>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</si>
  <si>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</si>
  <si>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</si>
  <si>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</si>
  <si>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</si>
  <si>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</si>
  <si>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</si>
  <si>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</si>
  <si>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</si>
  <si>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</si>
  <si>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</si>
  <si>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</si>
  <si>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</si>
  <si>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</si>
  <si>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</si>
  <si>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</si>
  <si>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</si>
  <si>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</si>
  <si>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</si>
  <si>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</si>
  <si>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</si>
  <si>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</si>
  <si>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</si>
  <si>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</si>
  <si>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</si>
  <si>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</si>
  <si>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</si>
  <si>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</si>
  <si>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</si>
  <si>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</si>
  <si>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</si>
  <si>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</si>
  <si>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</si>
  <si>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</si>
  <si>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</si>
  <si>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</si>
  <si>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</si>
  <si>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</si>
  <si>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</si>
  <si>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</si>
  <si>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</si>
  <si>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</si>
  <si>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</si>
  <si>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</si>
  <si>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</si>
  <si>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</si>
  <si>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</si>
  <si>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</si>
  <si>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</si>
  <si>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</si>
  <si>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</si>
  <si>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</si>
  <si>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</si>
  <si>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</si>
  <si>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</si>
  <si>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</si>
  <si>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</si>
  <si>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</si>
  <si>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</si>
  <si>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</si>
  <si>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</si>
  <si>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</si>
  <si>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</si>
  <si>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</si>
  <si>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</si>
  <si>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</si>
  <si>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</si>
  <si>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</si>
  <si>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</si>
  <si>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</si>
  <si>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</si>
  <si>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</si>
  <si>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</si>
  <si>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</si>
  <si>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</si>
  <si>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</si>
  <si>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</si>
  <si>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</si>
  <si>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</si>
  <si>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</si>
  <si>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</si>
  <si>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</si>
  <si>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</si>
  <si>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</si>
  <si>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</si>
  <si>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</si>
  <si>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</si>
  <si>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</si>
  <si>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</si>
  <si>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</si>
  <si>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</si>
  <si>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</si>
  <si>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</si>
  <si>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</si>
  <si>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</si>
  <si>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</si>
  <si>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</si>
  <si>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</si>
  <si>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</si>
  <si>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</si>
  <si>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</si>
  <si>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</si>
  <si>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</si>
  <si>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</si>
  <si>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</si>
  <si>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</si>
  <si>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</si>
  <si>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</si>
  <si>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</si>
  <si>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</si>
  <si>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</si>
  <si>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</si>
  <si>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</si>
  <si>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</si>
  <si>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</si>
  <si>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</si>
  <si>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</si>
  <si>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</si>
  <si>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</si>
  <si>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</si>
  <si>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</si>
  <si>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</si>
  <si>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</si>
  <si>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</si>
  <si>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</si>
  <si>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</si>
  <si>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</si>
  <si>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</si>
  <si>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</si>
  <si>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</si>
  <si>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</si>
  <si>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</si>
  <si>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</si>
  <si>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</si>
  <si>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</si>
  <si>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</si>
  <si>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</si>
  <si>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</si>
  <si>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</si>
  <si>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</si>
  <si>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</si>
  <si>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</si>
  <si>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</si>
  <si>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</si>
  <si>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</si>
  <si>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</si>
  <si>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</si>
  <si>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</si>
  <si>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</si>
  <si>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</si>
  <si>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</si>
  <si>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</si>
  <si>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</si>
  <si>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</si>
  <si>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</si>
  <si>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</si>
  <si>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</si>
  <si>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</si>
  <si>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</si>
  <si>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</si>
  <si>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</si>
  <si>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</si>
  <si>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</si>
  <si>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</si>
  <si>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</si>
  <si>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</si>
  <si>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</si>
  <si>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</si>
  <si>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</si>
  <si>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</si>
  <si>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</si>
  <si>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</si>
  <si>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</si>
  <si>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</si>
  <si>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</si>
  <si>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</si>
  <si>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</si>
  <si>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</si>
  <si>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</si>
  <si>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</si>
  <si>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</si>
  <si>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</si>
  <si>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</si>
  <si>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</si>
  <si>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</si>
  <si>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</si>
  <si>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</si>
  <si>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</si>
  <si>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</si>
  <si>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</si>
  <si>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</si>
  <si>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</si>
  <si>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</si>
  <si>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</si>
  <si>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</si>
  <si>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</si>
  <si>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</si>
  <si>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</si>
  <si>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</si>
  <si>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</si>
  <si>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</si>
  <si>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</si>
  <si>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</si>
  <si>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</si>
  <si>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</si>
  <si>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</si>
  <si>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</si>
  <si>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</si>
  <si>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</si>
  <si>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</si>
  <si>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</si>
  <si>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</si>
  <si>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</si>
  <si>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</si>
  <si>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</si>
  <si>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</si>
  <si>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</si>
  <si>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</si>
  <si>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</si>
  <si>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</si>
  <si>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</si>
  <si>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</si>
  <si>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</si>
  <si>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</si>
  <si>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</si>
  <si>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</si>
  <si>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</si>
  <si>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</si>
  <si>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</si>
  <si>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</si>
  <si>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</si>
  <si>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</si>
  <si>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</si>
  <si>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</si>
  <si>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</si>
  <si>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</si>
  <si>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</si>
  <si>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</si>
  <si>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</si>
  <si>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</si>
  <si>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</si>
  <si>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</si>
  <si>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</si>
  <si>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</si>
  <si>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</si>
  <si>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</si>
  <si>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</si>
  <si>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</si>
  <si>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</si>
  <si>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</si>
  <si>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</si>
  <si>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</si>
  <si>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</si>
  <si>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</si>
  <si>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</si>
  <si>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</si>
  <si>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</si>
  <si>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</si>
  <si>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</si>
  <si>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</si>
  <si>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</si>
  <si>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</si>
  <si>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</si>
  <si>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</si>
  <si>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</si>
  <si>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</si>
  <si>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</si>
  <si>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</si>
  <si>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</si>
  <si>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</si>
  <si>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</si>
  <si>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</si>
  <si>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</si>
  <si>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</si>
  <si>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</si>
  <si>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</si>
  <si>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</si>
  <si>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</si>
  <si>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</si>
  <si>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</si>
  <si>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</si>
  <si>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</si>
  <si>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</si>
  <si>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</si>
  <si>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</si>
  <si>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</si>
  <si>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</si>
  <si>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</si>
  <si>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</si>
  <si>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</si>
  <si>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</si>
  <si>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</si>
  <si>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</si>
  <si>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</si>
  <si>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</si>
  <si>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</si>
  <si>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</si>
  <si>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</si>
  <si>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</si>
  <si>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</si>
  <si>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</si>
  <si>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</si>
  <si>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</si>
  <si>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</si>
  <si>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</si>
  <si>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</si>
  <si>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</si>
  <si>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</si>
  <si>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</si>
  <si>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</si>
  <si>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</si>
  <si>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</si>
  <si>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</si>
  <si>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</si>
  <si>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</si>
  <si>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</si>
  <si>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</si>
  <si>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</si>
  <si>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</si>
  <si>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</si>
  <si>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</si>
  <si>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</si>
  <si>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</si>
  <si>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</si>
  <si>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</si>
  <si>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</si>
  <si>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</si>
  <si>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</si>
  <si>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</si>
  <si>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</si>
  <si>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</si>
  <si>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</si>
  <si>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</si>
  <si>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</si>
  <si>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</si>
  <si>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</si>
  <si>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</si>
  <si>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</si>
  <si>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</si>
  <si>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</si>
  <si>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</si>
  <si>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</si>
  <si>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</si>
  <si>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</si>
  <si>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</si>
  <si>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</si>
  <si>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</si>
  <si>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</si>
  <si>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</si>
  <si>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</si>
  <si>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</si>
  <si>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</si>
  <si>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</si>
  <si>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</si>
  <si>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</si>
  <si>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</si>
  <si>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</si>
  <si>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</si>
  <si>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</si>
  <si>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</si>
  <si>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</si>
  <si>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</si>
  <si>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</si>
  <si>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</si>
  <si>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</si>
  <si>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</si>
  <si>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</si>
  <si>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</si>
  <si>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</si>
  <si>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</si>
  <si>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</si>
  <si>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</si>
  <si>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</si>
  <si>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</si>
  <si>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</si>
  <si>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</si>
  <si>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</si>
  <si>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</si>
  <si>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</si>
  <si>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</si>
  <si>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</si>
  <si>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</si>
  <si>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</si>
  <si>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</si>
  <si>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</si>
  <si>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</si>
  <si>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</si>
  <si>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</si>
  <si>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</si>
  <si>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</si>
  <si>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</si>
  <si>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</si>
  <si>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</si>
  <si>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</si>
  <si>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</si>
  <si>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</si>
  <si>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</si>
  <si>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</si>
  <si>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</si>
  <si>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</si>
  <si>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</si>
  <si>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</si>
  <si>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</si>
  <si>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</si>
  <si>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</si>
  <si>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</si>
  <si>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</si>
  <si>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</si>
  <si>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</si>
  <si>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</si>
  <si>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</si>
  <si>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</si>
  <si>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</si>
  <si>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</si>
  <si>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</si>
  <si>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</si>
  <si>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</si>
  <si>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</si>
  <si>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</si>
  <si>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</si>
  <si>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</si>
  <si>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</si>
  <si>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</si>
  <si>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</si>
  <si>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</si>
  <si>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</si>
  <si>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</si>
  <si>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</si>
  <si>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</si>
  <si>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</si>
  <si>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</si>
  <si>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</si>
  <si>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</si>
  <si>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</si>
  <si>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</si>
  <si>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</si>
  <si>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</si>
  <si>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</si>
  <si>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</si>
  <si>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</si>
  <si>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</si>
  <si>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</si>
  <si>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</si>
  <si>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</si>
  <si>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</si>
  <si>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</si>
  <si>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</si>
  <si>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</si>
  <si>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</si>
  <si>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</si>
  <si>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</si>
  <si>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</si>
  <si>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</si>
  <si>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</si>
  <si>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</si>
  <si>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</si>
  <si>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</si>
  <si>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</si>
  <si>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</si>
  <si>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</si>
  <si>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</si>
  <si>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</si>
  <si>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</si>
  <si>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</si>
  <si>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</si>
  <si>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</si>
  <si>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</si>
  <si>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</si>
  <si>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</si>
  <si>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</si>
  <si>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</si>
  <si>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</si>
  <si>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</si>
  <si>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</si>
  <si>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</si>
  <si>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</si>
  <si>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</si>
  <si>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</si>
  <si>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</si>
  <si>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</si>
  <si>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</si>
  <si>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</si>
  <si>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</si>
  <si>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</si>
  <si>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</si>
  <si>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</si>
  <si>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</si>
  <si>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</si>
  <si>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</si>
  <si>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</si>
  <si>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</si>
  <si>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</si>
  <si>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</si>
  <si>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</si>
  <si>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</si>
  <si>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</si>
  <si>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</si>
  <si>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</si>
  <si>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</si>
  <si>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</si>
  <si>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</si>
  <si>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</si>
  <si>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</si>
  <si>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</si>
  <si>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</si>
  <si>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</si>
  <si>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</si>
  <si>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</si>
  <si>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</si>
  <si>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</si>
  <si>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</si>
  <si>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</si>
  <si>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</si>
  <si>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</si>
  <si>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</si>
  <si>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</si>
  <si>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</si>
  <si>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</si>
  <si>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</si>
  <si>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</si>
  <si>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</si>
  <si>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</si>
  <si>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</si>
  <si>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</si>
  <si>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</si>
  <si>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</si>
  <si>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</si>
  <si>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</si>
  <si>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</si>
  <si>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</si>
  <si>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</si>
  <si>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</si>
  <si>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</si>
  <si>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</si>
  <si>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</si>
  <si>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</si>
  <si>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</si>
  <si>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</si>
  <si>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</si>
  <si>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</si>
  <si>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</si>
  <si>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</si>
  <si>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</si>
  <si>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</si>
  <si>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</si>
  <si>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</si>
  <si>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</si>
  <si>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</si>
  <si>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</si>
  <si>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</si>
  <si>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</si>
  <si>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</si>
  <si>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</si>
  <si>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</si>
  <si>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</si>
  <si>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</si>
  <si>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</si>
  <si>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</si>
  <si>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</si>
  <si>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</si>
  <si>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</si>
  <si>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</si>
  <si>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</si>
  <si>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</si>
  <si>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</si>
  <si>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</si>
  <si>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</si>
  <si>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</si>
  <si>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</si>
  <si>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</si>
  <si>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</si>
  <si>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</si>
  <si>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</si>
  <si>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</si>
  <si>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</si>
  <si>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</si>
  <si>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</si>
  <si>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</si>
  <si>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</si>
  <si>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</si>
  <si>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</si>
  <si>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</si>
  <si>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</si>
  <si>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</si>
  <si>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</si>
  <si>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</si>
  <si>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</si>
  <si>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</si>
  <si>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</si>
  <si>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</si>
  <si>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</si>
  <si>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</si>
  <si>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</si>
  <si>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</si>
  <si>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</si>
  <si>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</si>
  <si>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</si>
  <si>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</si>
  <si>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</si>
  <si>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</si>
  <si>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</si>
  <si>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</si>
  <si>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</si>
  <si>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</si>
  <si>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</si>
  <si>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</si>
  <si>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</si>
  <si>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</si>
  <si>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</si>
  <si>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</si>
  <si>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</si>
  <si>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</si>
  <si>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</si>
  <si>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</si>
  <si>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</si>
  <si>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</si>
  <si>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</si>
  <si>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</si>
  <si>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</si>
  <si>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</si>
  <si>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</si>
  <si>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</si>
  <si>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</si>
  <si>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</si>
  <si>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</si>
  <si>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</si>
  <si>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</si>
  <si>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</si>
  <si>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</si>
  <si>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</si>
  <si>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</si>
  <si>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</si>
  <si>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</si>
  <si>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</si>
  <si>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</si>
  <si>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</si>
  <si>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</si>
  <si>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</si>
  <si>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</si>
  <si>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</si>
  <si>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</si>
  <si>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</si>
  <si>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</si>
  <si>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</si>
  <si>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</si>
  <si>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</si>
  <si>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</si>
  <si>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</si>
  <si>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</si>
  <si>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</si>
  <si>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</si>
  <si>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</si>
  <si>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</si>
  <si>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</si>
  <si>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</si>
  <si>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</si>
  <si>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</si>
  <si>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</si>
  <si>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</si>
  <si>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</si>
  <si>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</si>
  <si>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</si>
  <si>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</si>
  <si>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</si>
  <si>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</si>
  <si>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</si>
  <si>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</si>
  <si>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</si>
  <si>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</si>
  <si>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</si>
  <si>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</si>
  <si>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</si>
  <si>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</si>
  <si>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</si>
  <si>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</si>
  <si>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</si>
  <si>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</si>
  <si>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</si>
  <si>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</si>
  <si>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</si>
  <si>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</si>
  <si>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</si>
  <si>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</si>
  <si>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</si>
  <si>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</si>
  <si>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</si>
  <si>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</si>
  <si>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</si>
  <si>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</si>
  <si>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</si>
  <si>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</si>
  <si>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</si>
  <si>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</si>
  <si>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</si>
  <si>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</si>
  <si>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</si>
  <si>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</si>
  <si>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</si>
  <si>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</si>
  <si>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</si>
  <si>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</si>
  <si>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</si>
  <si>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</si>
  <si>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</si>
  <si>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</si>
  <si>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</si>
  <si>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</si>
  <si>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</si>
  <si>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</si>
  <si>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</si>
  <si>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</si>
  <si>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</si>
  <si>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</si>
  <si>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</si>
  <si>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</si>
  <si>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</si>
  <si>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</si>
  <si>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</si>
  <si>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</si>
  <si>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</si>
  <si>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</si>
  <si>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</si>
  <si>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</si>
  <si>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</si>
  <si>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</si>
  <si>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</si>
  <si>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</si>
  <si>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</si>
  <si>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</si>
  <si>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</si>
  <si>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</si>
  <si>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</si>
  <si>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</si>
  <si>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</si>
  <si>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</si>
  <si>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</si>
  <si>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</si>
  <si>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</si>
  <si>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</si>
  <si>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</si>
  <si>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</si>
  <si>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</si>
  <si>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</si>
  <si>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</si>
  <si>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</si>
  <si>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</si>
  <si>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</si>
  <si>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</si>
  <si>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</si>
  <si>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</si>
  <si>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</si>
  <si>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</si>
  <si>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</si>
  <si>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</si>
  <si>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</si>
  <si>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</si>
  <si>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</si>
  <si>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</si>
  <si>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</si>
  <si>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</si>
  <si>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</si>
  <si>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</si>
  <si>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</si>
  <si>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</si>
  <si>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</si>
  <si>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</si>
  <si>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</si>
  <si>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</si>
  <si>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</si>
  <si>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</si>
  <si>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</si>
  <si>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</si>
  <si>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</si>
  <si>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</si>
  <si>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</si>
  <si>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</si>
  <si>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</si>
  <si>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</si>
  <si>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</si>
  <si>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</si>
  <si>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</si>
  <si>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</si>
  <si>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</si>
  <si>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</si>
  <si>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</si>
  <si>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</si>
  <si>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</si>
  <si>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</si>
  <si>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</si>
  <si>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</si>
  <si>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</si>
  <si>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</si>
  <si>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</si>
  <si>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</si>
  <si>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</si>
  <si>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</si>
  <si>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</si>
  <si>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</si>
  <si>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</si>
  <si>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</si>
  <si>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</si>
  <si>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</si>
  <si>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</si>
  <si>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</si>
  <si>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</si>
  <si>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</si>
  <si>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</si>
  <si>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</si>
  <si>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</si>
  <si>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</si>
  <si>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</si>
  <si>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</si>
  <si>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</si>
  <si>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</si>
  <si>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</si>
  <si>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</si>
  <si>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</si>
  <si>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</si>
  <si>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</si>
  <si>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</si>
  <si>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</si>
  <si>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</si>
  <si>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</si>
  <si>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</si>
  <si>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</si>
  <si>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</si>
  <si>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</si>
  <si>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</si>
  <si>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</si>
  <si>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</si>
  <si>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</si>
  <si>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</si>
  <si>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</si>
  <si>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</si>
  <si>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</si>
  <si>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</si>
  <si>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</si>
  <si>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</si>
  <si>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</si>
  <si>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</si>
  <si>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</si>
  <si>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</si>
  <si>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</si>
  <si>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</si>
  <si>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</si>
  <si>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</si>
  <si>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</si>
  <si>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</si>
  <si>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</si>
  <si>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</si>
  <si>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</si>
  <si>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</si>
  <si>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</si>
  <si>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</si>
  <si>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</si>
  <si>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</si>
  <si>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</si>
  <si>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</si>
  <si>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</si>
  <si>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</si>
  <si>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</si>
  <si>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</si>
  <si>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</si>
  <si>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</si>
  <si>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</si>
  <si>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</si>
  <si>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</si>
  <si>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</si>
  <si>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</si>
  <si>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</si>
  <si>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</si>
  <si>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</si>
  <si>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</si>
  <si>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</si>
  <si>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</si>
  <si>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</si>
  <si>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</si>
  <si>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</si>
  <si>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</si>
  <si>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</si>
  <si>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</si>
  <si>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</si>
  <si>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</si>
  <si>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</si>
  <si>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</si>
  <si>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</si>
  <si>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</si>
  <si>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</si>
  <si>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</si>
  <si>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</si>
  <si>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</si>
  <si>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</si>
  <si>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</si>
  <si>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</si>
  <si>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</si>
  <si>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</si>
  <si>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</si>
  <si>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</si>
  <si>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</si>
  <si>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</si>
  <si>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</si>
  <si>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</si>
  <si>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</si>
  <si>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</si>
  <si>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</si>
  <si>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</si>
  <si>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</si>
  <si>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</si>
  <si>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</si>
  <si>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</si>
  <si>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</si>
  <si>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</si>
  <si>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</si>
  <si>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</si>
  <si>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</si>
  <si>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</si>
  <si>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</si>
  <si>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</si>
  <si>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</si>
  <si>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</si>
  <si>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</si>
  <si>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</si>
  <si>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</si>
  <si>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</si>
  <si>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</si>
  <si>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</si>
  <si>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</si>
  <si>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</si>
  <si>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</si>
  <si>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</si>
  <si>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</si>
  <si>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</si>
  <si>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</si>
  <si>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</si>
  <si>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</si>
  <si>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</si>
  <si>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</si>
  <si>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</si>
  <si>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</si>
  <si>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</si>
  <si>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</si>
  <si>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</si>
  <si>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</si>
  <si>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</si>
  <si>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</si>
  <si>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</si>
  <si>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</si>
  <si>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</si>
  <si>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</si>
  <si>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</si>
  <si>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</si>
  <si>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</si>
  <si>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</si>
  <si>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</si>
  <si>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</si>
  <si>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</si>
  <si>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</si>
  <si>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</si>
  <si>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</si>
  <si>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</si>
  <si>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</si>
  <si>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</si>
  <si>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</si>
  <si>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</si>
  <si>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</si>
  <si>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</si>
  <si>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</si>
  <si>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</si>
  <si>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</si>
  <si>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</si>
  <si>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</si>
  <si>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</si>
  <si>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</si>
  <si>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</si>
  <si>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</si>
  <si>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</si>
  <si>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</si>
  <si>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</si>
  <si>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</si>
  <si>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</si>
  <si>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</si>
  <si>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</si>
  <si>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</si>
  <si>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</si>
  <si>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</si>
  <si>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</si>
  <si>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</si>
  <si>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</si>
  <si>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</si>
  <si>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</si>
  <si>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</si>
  <si>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</si>
  <si>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</si>
  <si>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</si>
  <si>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</si>
  <si>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</si>
  <si>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</si>
  <si>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</si>
  <si>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</si>
  <si>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</si>
  <si>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</si>
  <si>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</si>
  <si>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</si>
  <si>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</si>
  <si>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</si>
  <si>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</si>
  <si>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</si>
  <si>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</si>
  <si>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</si>
  <si>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</si>
  <si>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</si>
  <si>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</si>
  <si>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</si>
  <si>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</si>
  <si>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</si>
  <si>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</si>
  <si>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</si>
  <si>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</si>
  <si>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</si>
  <si>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</si>
  <si>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</si>
  <si>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</si>
  <si>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</si>
  <si>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</si>
  <si>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</si>
  <si>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</si>
  <si>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</si>
  <si>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</si>
  <si>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</si>
  <si>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</si>
  <si>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</si>
  <si>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</si>
  <si>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</si>
  <si>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</si>
  <si>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</si>
  <si>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</si>
  <si>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</si>
  <si>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</si>
  <si>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</si>
  <si>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</si>
  <si>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</si>
  <si>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</si>
  <si>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</si>
  <si>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</si>
  <si>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</si>
  <si>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</si>
  <si>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</si>
  <si>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</si>
  <si>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</si>
  <si>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</si>
  <si>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</si>
  <si>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</si>
  <si>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</si>
  <si>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</si>
  <si>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</si>
  <si>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</si>
  <si>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</si>
  <si>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</si>
  <si>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</si>
  <si>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</si>
  <si>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</si>
  <si>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</si>
  <si>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</si>
  <si>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</si>
  <si>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</si>
  <si>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</si>
  <si>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</si>
  <si>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</si>
  <si>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</si>
  <si>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</si>
  <si>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</si>
  <si>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</si>
  <si>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</si>
  <si>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</si>
  <si>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</si>
  <si>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</si>
  <si>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</si>
  <si>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</si>
  <si>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</si>
  <si>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</si>
  <si>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</si>
  <si>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</si>
  <si>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</si>
  <si>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</si>
  <si>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</si>
  <si>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</si>
  <si>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</si>
  <si>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</si>
  <si>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</si>
  <si>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</si>
  <si>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</si>
  <si>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</si>
  <si>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</si>
  <si>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</si>
  <si>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</si>
  <si>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</si>
  <si>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</si>
  <si>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</si>
  <si>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</si>
  <si>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</si>
  <si>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</si>
  <si>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</si>
  <si>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</si>
  <si>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</si>
  <si>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</si>
  <si>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</si>
  <si>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</si>
  <si>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</si>
  <si>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</si>
  <si>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</si>
  <si>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</si>
  <si>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</si>
  <si>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</si>
  <si>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</si>
  <si>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</si>
  <si>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</si>
  <si>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</si>
  <si>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</si>
  <si>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</si>
  <si>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</si>
  <si>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</si>
  <si>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</si>
  <si>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</si>
  <si>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</si>
  <si>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</si>
  <si>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</si>
  <si>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</si>
  <si>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</si>
  <si>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</si>
  <si>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</si>
  <si>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</si>
  <si>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</si>
  <si>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</si>
  <si>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</si>
  <si>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</si>
  <si>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</si>
  <si>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</si>
  <si>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</si>
  <si>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</si>
  <si>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</si>
  <si>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</si>
  <si>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</si>
  <si>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</si>
  <si>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</si>
  <si>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</si>
  <si>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</si>
  <si>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</si>
  <si>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</si>
  <si>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</si>
  <si>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</si>
  <si>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</si>
  <si>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</si>
  <si>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</si>
  <si>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</si>
  <si>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</si>
  <si>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</si>
  <si>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</si>
  <si>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</si>
  <si>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</si>
  <si>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</si>
  <si>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</si>
  <si>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</si>
  <si>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</si>
  <si>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</si>
  <si>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</si>
  <si>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</si>
  <si>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</si>
  <si>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</si>
  <si>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</si>
  <si>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</si>
  <si>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</si>
  <si>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</si>
  <si>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</si>
  <si>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</si>
  <si>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</si>
  <si>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</si>
  <si>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</si>
  <si>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</si>
  <si>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</si>
  <si>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</si>
  <si>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</si>
  <si>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</si>
  <si>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</si>
  <si>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</si>
  <si>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</si>
  <si>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</si>
  <si>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</si>
  <si>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</si>
  <si>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</si>
  <si>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</si>
  <si>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</si>
  <si>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</si>
  <si>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</si>
  <si>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</si>
  <si>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</si>
  <si>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</si>
  <si>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</si>
  <si>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</si>
  <si>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</si>
  <si>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</si>
  <si>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</si>
  <si>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</si>
  <si>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</si>
  <si>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</si>
  <si>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</si>
  <si>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</si>
  <si>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</si>
  <si>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</si>
  <si>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</si>
  <si>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</si>
  <si>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</si>
  <si>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</si>
  <si>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</si>
  <si>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</si>
  <si>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</si>
  <si>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</si>
  <si>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</si>
  <si>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</si>
  <si>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</si>
  <si>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</si>
  <si>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</si>
  <si>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</si>
  <si>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</si>
  <si>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</si>
  <si>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</si>
  <si>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</si>
  <si>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</si>
  <si>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</si>
  <si>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</si>
  <si>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</si>
  <si>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</si>
  <si>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</si>
  <si>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</si>
  <si>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</si>
  <si>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</si>
  <si>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</si>
  <si>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</si>
  <si>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</si>
  <si>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</si>
  <si>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</si>
  <si>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</si>
  <si>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</si>
  <si>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</si>
  <si>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</si>
  <si>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</si>
  <si>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</si>
  <si>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</si>
  <si>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</si>
  <si>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</si>
  <si>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</si>
  <si>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</si>
  <si>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</si>
  <si>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</si>
  <si>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</si>
  <si>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</si>
  <si>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</si>
  <si>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</si>
  <si>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</si>
  <si>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</si>
  <si>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</si>
  <si>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</si>
  <si>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</si>
  <si>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</si>
  <si>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</si>
  <si>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</si>
  <si>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</si>
  <si>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</si>
  <si>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</si>
  <si>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</si>
  <si>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</si>
  <si>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</si>
  <si>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</si>
  <si>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</si>
  <si>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</si>
  <si>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</si>
  <si>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</si>
  <si>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</si>
  <si>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</si>
  <si>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</si>
  <si>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</si>
  <si>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</si>
  <si>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</si>
  <si>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</si>
  <si>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</si>
  <si>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</si>
  <si>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</si>
  <si>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</si>
  <si>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</si>
  <si>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</si>
  <si>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</si>
  <si>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</si>
  <si>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</si>
  <si>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</si>
  <si>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</si>
  <si>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</si>
  <si>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</si>
  <si>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</si>
  <si>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</si>
  <si>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</si>
  <si>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</si>
  <si>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</si>
  <si>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</si>
  <si>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</si>
  <si>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</si>
  <si>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</si>
  <si>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</si>
  <si>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</si>
  <si>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</si>
  <si>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</si>
  <si>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</si>
  <si>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</si>
  <si>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</si>
  <si>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</si>
  <si>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</si>
  <si>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</si>
  <si>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</si>
  <si>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</si>
  <si>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</si>
  <si>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</si>
  <si>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</si>
  <si>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</si>
  <si>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</si>
  <si>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</si>
  <si>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</si>
  <si>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</si>
  <si>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</si>
  <si>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</si>
  <si>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</si>
  <si>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</si>
  <si>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</si>
  <si>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</si>
  <si>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</si>
  <si>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</si>
  <si>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</si>
  <si>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</si>
  <si>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</si>
  <si>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</si>
  <si>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</si>
  <si>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</si>
  <si>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</si>
  <si>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</si>
  <si>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</si>
  <si>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</si>
  <si>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</si>
  <si>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</si>
  <si>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</si>
  <si>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</si>
  <si>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</si>
  <si>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</si>
  <si>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</si>
  <si>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</si>
  <si>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</si>
  <si>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</si>
  <si>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</si>
  <si>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</si>
  <si>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</si>
  <si>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</si>
  <si>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</si>
  <si>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</si>
  <si>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</si>
  <si>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</si>
  <si>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</si>
  <si>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</si>
  <si>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</si>
  <si>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</si>
  <si>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</si>
  <si>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</si>
  <si>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</si>
  <si>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</si>
  <si>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</si>
  <si>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</si>
  <si>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</si>
  <si>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</si>
  <si>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</si>
  <si>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</si>
  <si>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</si>
  <si>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</si>
  <si>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</si>
  <si>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</si>
  <si>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</si>
  <si>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</si>
  <si>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</si>
  <si>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</si>
  <si>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</si>
  <si>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</si>
  <si>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</si>
  <si>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</si>
  <si>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</si>
  <si>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</si>
  <si>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</si>
  <si>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</si>
  <si>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</si>
  <si>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</si>
  <si>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</si>
  <si>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</si>
  <si>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</si>
  <si>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</si>
  <si>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</si>
  <si>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</si>
  <si>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</si>
  <si>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</si>
  <si>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</si>
  <si>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</si>
  <si>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</si>
  <si>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</si>
  <si>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</si>
  <si>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</si>
  <si>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</si>
  <si>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</si>
  <si>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</si>
  <si>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</si>
  <si>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</si>
  <si>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</si>
  <si>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</si>
  <si>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</si>
  <si>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</si>
  <si>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</si>
  <si>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</si>
  <si>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</si>
  <si>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</si>
  <si>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</si>
  <si>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</si>
  <si>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</si>
  <si>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</si>
  <si>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</si>
  <si>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</si>
  <si>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</si>
  <si>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</si>
  <si>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</si>
  <si>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</si>
  <si>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</si>
  <si>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</si>
  <si>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</si>
  <si>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</si>
  <si>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</si>
  <si>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</si>
  <si>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</si>
  <si>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</si>
  <si>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</si>
  <si>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</si>
  <si>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</si>
  <si>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</si>
  <si>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</si>
  <si>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</si>
  <si>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</si>
  <si>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</si>
  <si>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</si>
  <si>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</si>
  <si>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</si>
  <si>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</si>
  <si>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</si>
  <si>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</si>
  <si>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</si>
  <si>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</si>
  <si>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</si>
  <si>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</si>
  <si>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</si>
  <si>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</si>
  <si>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</si>
  <si>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</si>
  <si>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</si>
  <si>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</si>
  <si>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</si>
  <si>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</si>
  <si>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</si>
  <si>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</si>
  <si>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</si>
  <si>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</si>
  <si>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</si>
  <si>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</si>
  <si>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</si>
  <si>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</si>
  <si>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</si>
  <si>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</si>
  <si>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</si>
  <si>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</si>
  <si>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</si>
  <si>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</si>
  <si>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</si>
  <si>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</si>
  <si>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</si>
  <si>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</si>
  <si>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</si>
  <si>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</si>
  <si>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</si>
  <si>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</si>
  <si>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</si>
  <si>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</si>
  <si>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</si>
  <si>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</si>
  <si>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</si>
  <si>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</si>
  <si>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</si>
  <si>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</si>
  <si>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</si>
  <si>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</si>
  <si>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</si>
  <si>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</si>
  <si>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</si>
  <si>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</si>
  <si>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</si>
  <si>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</si>
  <si>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</si>
  <si>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</si>
  <si>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</si>
  <si>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</si>
  <si>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</si>
  <si>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</si>
  <si>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</si>
  <si>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</si>
  <si>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</si>
  <si>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</si>
  <si>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</si>
  <si>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</si>
  <si>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</si>
  <si>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</si>
  <si>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</si>
  <si>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</si>
  <si>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</si>
  <si>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</si>
  <si>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</si>
  <si>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</si>
  <si>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</si>
  <si>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</si>
  <si>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</si>
  <si>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</si>
  <si>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</si>
  <si>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</si>
  <si>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</si>
  <si>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</si>
  <si>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</si>
  <si>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</si>
  <si>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</si>
  <si>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</si>
  <si>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</si>
  <si>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</si>
  <si>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</si>
  <si>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</si>
  <si>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</si>
  <si>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</si>
  <si>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</si>
  <si>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</si>
  <si>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</si>
  <si>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</si>
  <si>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</si>
  <si>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</si>
  <si>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</si>
  <si>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</si>
  <si>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</si>
  <si>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</si>
  <si>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</si>
  <si>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</si>
  <si>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</si>
  <si>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</si>
  <si>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</si>
  <si>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</si>
  <si>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</si>
  <si>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</si>
  <si>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</si>
  <si>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</si>
  <si>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</si>
  <si>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</si>
  <si>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</si>
  <si>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</si>
  <si>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</si>
  <si>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</si>
  <si>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</si>
  <si>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</si>
  <si>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</si>
  <si>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</si>
  <si>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</si>
  <si>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</si>
  <si>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</si>
  <si>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</si>
  <si>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</si>
  <si>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</si>
  <si>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</si>
  <si>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</si>
  <si>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</si>
  <si>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</si>
  <si>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</si>
  <si>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</si>
  <si>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</si>
  <si>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</si>
  <si>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</si>
  <si>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</si>
  <si>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</si>
  <si>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</si>
  <si>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</si>
  <si>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</si>
  <si>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</si>
  <si>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</si>
  <si>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</si>
  <si>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</si>
  <si>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</si>
  <si>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</si>
  <si>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</si>
  <si>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</si>
  <si>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</si>
  <si>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</si>
  <si>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</si>
  <si>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</si>
  <si>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</si>
  <si>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</si>
  <si>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</si>
  <si>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</si>
  <si>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</si>
  <si>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</si>
  <si>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</si>
  <si>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</si>
  <si>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</si>
  <si>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</si>
  <si>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</si>
  <si>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</si>
  <si>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</si>
  <si>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</si>
  <si>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</si>
  <si>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</si>
  <si>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</si>
  <si>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</si>
  <si>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</si>
  <si>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</si>
  <si>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</si>
  <si>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</si>
  <si>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</si>
  <si>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</si>
  <si>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</si>
  <si>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</si>
  <si>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</si>
  <si>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</si>
  <si>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</si>
  <si>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</si>
  <si>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</si>
  <si>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</si>
  <si>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</si>
  <si>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</si>
  <si>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</si>
  <si>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</si>
  <si>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</si>
  <si>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</si>
  <si>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</si>
  <si>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</si>
  <si>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</si>
  <si>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</si>
  <si>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</si>
  <si>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</si>
  <si>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</si>
  <si>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</si>
  <si>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</si>
  <si>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</si>
  <si>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</si>
  <si>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</si>
  <si>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</si>
  <si>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</si>
  <si>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</si>
  <si>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</si>
  <si>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</si>
  <si>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</si>
  <si>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</si>
  <si>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</si>
  <si>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</si>
  <si>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</si>
  <si>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</si>
  <si>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</si>
  <si>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</si>
  <si>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</si>
  <si>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</si>
  <si>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</si>
  <si>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</si>
  <si>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</si>
  <si>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</si>
  <si>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</si>
  <si>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</si>
  <si>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</si>
  <si>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</si>
  <si>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</si>
  <si>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</si>
  <si>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</si>
  <si>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</si>
  <si>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</si>
  <si>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</si>
  <si>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</si>
  <si>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</si>
  <si>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</si>
  <si>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</si>
  <si>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</si>
  <si>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</si>
  <si>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</si>
  <si>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</si>
  <si>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</si>
  <si>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</si>
  <si>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</si>
  <si>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</si>
  <si>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</si>
  <si>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</si>
  <si>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</si>
  <si>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</si>
  <si>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</si>
  <si>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</si>
  <si>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</si>
  <si>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</si>
  <si>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</si>
  <si>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</si>
  <si>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</si>
  <si>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</si>
  <si>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</si>
  <si>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</si>
  <si>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</si>
  <si>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</si>
  <si>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</si>
  <si>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</si>
  <si>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</si>
  <si>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</si>
  <si>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</si>
  <si>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</si>
  <si>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</si>
  <si>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</si>
  <si>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</si>
  <si>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</si>
  <si>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</si>
  <si>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</si>
  <si>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</si>
  <si>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</si>
  <si>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</si>
  <si>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</si>
  <si>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</si>
  <si>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</si>
  <si>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</si>
  <si>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</si>
  <si>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</si>
  <si>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</si>
  <si>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</si>
  <si>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</si>
  <si>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</si>
  <si>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</si>
  <si>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</si>
  <si>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</si>
  <si>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</si>
  <si>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</si>
  <si>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</si>
  <si>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</si>
  <si>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</si>
  <si>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</si>
  <si>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</si>
  <si>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</si>
  <si>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</si>
  <si>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</si>
  <si>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</si>
  <si>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</si>
  <si>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</si>
  <si>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</si>
  <si>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</si>
  <si>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</si>
  <si>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</si>
  <si>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</si>
  <si>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</si>
  <si>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</si>
  <si>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</si>
  <si>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</si>
  <si>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</si>
  <si>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</si>
  <si>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</si>
  <si>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</si>
  <si>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</si>
  <si>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</si>
  <si>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</si>
  <si>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</si>
  <si>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</si>
  <si>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</si>
  <si>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</si>
  <si>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</si>
  <si>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</si>
  <si>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</si>
  <si>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</si>
  <si>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</si>
  <si>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</si>
  <si>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</si>
  <si>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</si>
  <si>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</si>
  <si>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</si>
  <si>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</si>
  <si>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</si>
  <si>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</si>
  <si>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</si>
  <si>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</si>
  <si>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</si>
  <si>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</si>
  <si>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</si>
  <si>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</si>
  <si>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</si>
  <si>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</si>
  <si>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</si>
  <si>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</si>
  <si>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</si>
  <si>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</si>
  <si>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</si>
  <si>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</si>
  <si>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</si>
  <si>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</si>
  <si>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</si>
  <si>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</si>
  <si>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</si>
  <si>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</si>
  <si>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</si>
  <si>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</si>
  <si>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</si>
  <si>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</si>
  <si>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</si>
  <si>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</si>
  <si>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</si>
  <si>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</si>
  <si>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</si>
  <si>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</si>
  <si>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</si>
  <si>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</si>
  <si>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</si>
  <si>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</si>
  <si>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</si>
  <si>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</si>
  <si>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</si>
  <si>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</si>
  <si>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</si>
  <si>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</si>
  <si>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</si>
  <si>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</si>
  <si>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</si>
  <si>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</si>
  <si>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</si>
  <si>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</si>
  <si>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</si>
  <si>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</si>
  <si>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</si>
  <si>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</si>
  <si>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</si>
  <si>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</si>
  <si>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</si>
  <si>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</si>
  <si>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</si>
  <si>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</si>
  <si>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</si>
  <si>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</si>
  <si>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</si>
  <si>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</si>
  <si>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</si>
  <si>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</si>
  <si>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</si>
  <si>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</si>
  <si>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</si>
  <si>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</si>
  <si>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</si>
  <si>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</si>
  <si>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</si>
  <si>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</si>
  <si>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</si>
  <si>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</si>
  <si>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</si>
  <si>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</si>
  <si>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</si>
  <si>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</si>
  <si>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</si>
  <si>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</si>
  <si>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</si>
  <si>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</si>
  <si>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</si>
  <si>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</si>
  <si>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</si>
  <si>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</si>
  <si>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</si>
  <si>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</si>
  <si>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</si>
  <si>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</si>
  <si>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</si>
  <si>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</si>
  <si>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</si>
  <si>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</si>
  <si>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</si>
  <si>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</si>
  <si>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</si>
  <si>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</si>
  <si>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</si>
  <si>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</si>
  <si>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</si>
  <si>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</si>
  <si>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</si>
  <si>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</si>
  <si>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</si>
  <si>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</si>
  <si>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</si>
  <si>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</si>
  <si>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</si>
  <si>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</si>
  <si>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</si>
  <si>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</si>
  <si>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</si>
  <si>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</si>
  <si>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</si>
  <si>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</si>
  <si>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</si>
  <si>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</si>
  <si>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</si>
  <si>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</si>
  <si>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</si>
  <si>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</si>
  <si>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</si>
  <si>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</si>
  <si>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</si>
  <si>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</si>
  <si>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</si>
  <si>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</si>
  <si>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</si>
  <si>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</si>
  <si>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</si>
  <si>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</si>
  <si>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</si>
  <si>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</si>
  <si>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</si>
  <si>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</si>
  <si>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</si>
  <si>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</si>
  <si>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</si>
  <si>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</si>
  <si>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</si>
  <si>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</si>
  <si>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</si>
  <si>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</si>
  <si>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</si>
  <si>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</si>
  <si>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</si>
  <si>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</si>
  <si>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</si>
  <si>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</si>
  <si>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</si>
  <si>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</si>
  <si>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</si>
  <si>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</si>
  <si>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</si>
  <si>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</si>
  <si>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</si>
  <si>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</si>
  <si>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</si>
  <si>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</si>
  <si>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</si>
  <si>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</si>
  <si>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</si>
  <si>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</si>
  <si>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</si>
  <si>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</si>
  <si>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</si>
  <si>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</si>
  <si>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</si>
  <si>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</si>
  <si>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</si>
  <si>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</si>
  <si>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</si>
  <si>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</si>
  <si>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</si>
  <si>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</si>
  <si>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</si>
  <si>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</si>
  <si>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</si>
  <si>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</si>
  <si>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</si>
  <si>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</si>
  <si>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</si>
  <si>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</si>
  <si>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</si>
  <si>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</si>
  <si>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</si>
  <si>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</si>
  <si>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</si>
  <si>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</si>
  <si>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</si>
  <si>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</si>
  <si>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</si>
  <si>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</si>
  <si>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</si>
  <si>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</si>
  <si>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</si>
  <si>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</si>
  <si>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</si>
  <si>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</si>
  <si>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</si>
  <si>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</si>
  <si>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</si>
  <si>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</si>
  <si>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</si>
  <si>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</si>
  <si>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</si>
  <si>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</si>
  <si>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</si>
  <si>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</si>
  <si>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</si>
  <si>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</si>
  <si>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</si>
  <si>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</si>
  <si>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</si>
  <si>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</si>
  <si>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</si>
  <si>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</si>
  <si>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</si>
  <si>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</si>
  <si>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</si>
  <si>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</si>
  <si>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</si>
  <si>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</si>
  <si>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</si>
  <si>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</si>
  <si>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</si>
  <si>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</si>
  <si>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</si>
  <si>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</si>
  <si>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</si>
  <si>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</si>
  <si>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</si>
  <si>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</si>
  <si>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</si>
  <si>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</si>
  <si>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</si>
  <si>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</si>
  <si>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</si>
  <si>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</si>
  <si>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</si>
  <si>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</si>
  <si>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</si>
  <si>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</si>
  <si>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</si>
  <si>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</si>
  <si>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</si>
  <si>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</si>
  <si>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</si>
  <si>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</si>
  <si>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</si>
  <si>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</si>
  <si>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</si>
  <si>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</si>
  <si>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</si>
  <si>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</si>
  <si>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</si>
  <si>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</si>
  <si>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</si>
  <si>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</si>
  <si>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</si>
  <si>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</si>
  <si>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</si>
  <si>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</si>
  <si>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</si>
  <si>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</si>
  <si>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</si>
  <si>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</si>
  <si>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</si>
  <si>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</si>
  <si>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</si>
  <si>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</si>
  <si>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</si>
  <si>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</si>
  <si>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</si>
  <si>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</si>
  <si>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</si>
  <si>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</si>
  <si>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</si>
  <si>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</si>
  <si>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</si>
  <si>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</si>
  <si>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</si>
  <si>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</si>
  <si>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</si>
  <si>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</si>
  <si>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</si>
  <si>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</si>
  <si>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</si>
  <si>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</si>
  <si>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</si>
  <si>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</si>
  <si>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</si>
  <si>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</si>
  <si>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</si>
  <si>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</si>
  <si>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</si>
  <si>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</si>
  <si>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</si>
  <si>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</si>
  <si>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</si>
  <si>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</si>
  <si>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</si>
  <si>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</si>
  <si>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</si>
  <si>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</si>
  <si>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</si>
  <si>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</si>
  <si>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</si>
  <si>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</si>
  <si>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</si>
  <si>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</si>
  <si>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</si>
  <si>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</si>
  <si>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</si>
  <si>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</si>
  <si>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</si>
  <si>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</si>
  <si>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</si>
  <si>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</si>
  <si>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</si>
  <si>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</si>
  <si>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</si>
  <si>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</si>
  <si>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</si>
  <si>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</si>
  <si>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</si>
  <si>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</si>
  <si>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</si>
  <si>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</si>
  <si>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</si>
  <si>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</si>
  <si>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</si>
  <si>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</si>
  <si>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</si>
  <si>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</si>
  <si>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</si>
  <si>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</si>
  <si>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</si>
  <si>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</si>
  <si>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</si>
  <si>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</si>
  <si>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</si>
  <si>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</si>
  <si>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</si>
  <si>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</si>
  <si>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</si>
  <si>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</si>
  <si>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</si>
  <si>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</si>
  <si>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</si>
  <si>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</si>
  <si>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</si>
  <si>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</si>
  <si>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</si>
  <si>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</si>
  <si>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</si>
  <si>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</si>
  <si>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</si>
  <si>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</si>
  <si>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</si>
  <si>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</si>
  <si>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</si>
  <si>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</si>
  <si>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</si>
  <si>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</si>
  <si>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</si>
  <si>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</si>
  <si>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</si>
  <si>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</si>
  <si>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</si>
  <si>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</si>
  <si>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</si>
  <si>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</si>
  <si>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</si>
  <si>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</si>
  <si>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</si>
  <si>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</si>
  <si>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</si>
  <si>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</si>
  <si>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</si>
  <si>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</si>
  <si>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</si>
  <si>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</si>
  <si>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</si>
  <si>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</si>
  <si>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</si>
  <si>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</si>
  <si>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</si>
  <si>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</si>
  <si>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</si>
  <si>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</si>
  <si>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</si>
  <si>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</si>
  <si>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</si>
  <si>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</si>
  <si>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</si>
  <si>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</si>
  <si>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</si>
  <si>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</si>
  <si>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</si>
  <si>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</si>
  <si>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</si>
  <si>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</si>
  <si>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</si>
  <si>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</si>
  <si>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</si>
  <si>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</si>
  <si>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</si>
  <si>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</si>
  <si>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</si>
  <si>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</si>
  <si>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</si>
  <si>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</si>
  <si>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</si>
  <si>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</si>
  <si>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</si>
  <si>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</si>
  <si>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</si>
  <si>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</si>
  <si>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</si>
  <si>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</si>
  <si>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</si>
  <si>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</si>
  <si>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</si>
  <si>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</si>
  <si>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</si>
  <si>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</si>
  <si>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</si>
  <si>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</si>
  <si>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</si>
  <si>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</si>
  <si>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</si>
  <si>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</si>
  <si>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</si>
  <si>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</si>
  <si>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</si>
  <si>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</si>
  <si>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</si>
  <si>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</si>
  <si>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</si>
  <si>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</si>
  <si>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</si>
  <si>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</si>
  <si>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</si>
  <si>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</si>
  <si>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</si>
  <si>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</si>
  <si>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</si>
  <si>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</si>
  <si>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</si>
  <si>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</si>
  <si>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</si>
  <si>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</si>
  <si>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</si>
  <si>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</si>
  <si>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</si>
  <si>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</si>
  <si>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</si>
  <si>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</si>
  <si>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</si>
  <si>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</si>
  <si>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</si>
  <si>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</si>
  <si>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</si>
  <si>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</si>
  <si>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</si>
  <si>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</si>
  <si>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</si>
  <si>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</si>
  <si>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</si>
  <si>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</si>
  <si>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</si>
  <si>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</si>
  <si>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</si>
  <si>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</si>
  <si>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</si>
  <si>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</si>
  <si>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</si>
  <si>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</si>
  <si>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</si>
  <si>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</si>
  <si>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</si>
  <si>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</si>
  <si>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</si>
  <si>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</si>
  <si>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</si>
  <si>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</si>
  <si>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</si>
  <si>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</si>
  <si>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</si>
  <si>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</si>
  <si>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</si>
  <si>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</si>
  <si>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</si>
  <si>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</si>
  <si>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</si>
  <si>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</si>
  <si>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</si>
  <si>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</si>
  <si>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</si>
  <si>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</si>
  <si>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</si>
  <si>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</si>
  <si>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</si>
  <si>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</si>
  <si>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</si>
  <si>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</si>
  <si>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</si>
  <si>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</si>
  <si>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</si>
  <si>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</si>
  <si>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</si>
  <si>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</si>
  <si>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</si>
  <si>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</si>
  <si>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</si>
  <si>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</si>
  <si>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</si>
  <si>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</si>
  <si>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</si>
  <si>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</si>
  <si>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</si>
  <si>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</si>
  <si>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</si>
  <si>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</si>
  <si>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</si>
  <si>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</si>
  <si>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</si>
  <si>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</si>
  <si>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</si>
  <si>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</si>
  <si>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</si>
  <si>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</si>
  <si>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</si>
  <si>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</si>
  <si>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</si>
  <si>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</si>
  <si>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</si>
  <si>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</si>
  <si>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</si>
  <si>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</si>
  <si>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</si>
  <si>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</si>
  <si>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</si>
  <si>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</si>
  <si>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</si>
  <si>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</si>
  <si>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</si>
  <si>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</si>
  <si>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</si>
  <si>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</si>
  <si>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</si>
  <si>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</si>
  <si>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</si>
  <si>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</si>
  <si>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</si>
  <si>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</si>
  <si>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</si>
  <si>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</si>
  <si>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</si>
  <si>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</si>
  <si>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</si>
  <si>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</si>
  <si>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</si>
  <si>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</si>
  <si>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</si>
  <si>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</si>
  <si>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</si>
  <si>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</si>
  <si>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</si>
  <si>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</si>
  <si>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</si>
  <si>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</si>
  <si>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</si>
  <si>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</si>
  <si>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</si>
  <si>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</si>
  <si>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</si>
  <si>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</si>
  <si>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</si>
  <si>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</si>
  <si>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</si>
  <si>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</si>
  <si>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</si>
  <si>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</si>
  <si>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</si>
  <si>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</si>
  <si>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</si>
  <si>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</si>
  <si>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</si>
  <si>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</si>
  <si>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</si>
  <si>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</si>
  <si>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</si>
  <si>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</si>
  <si>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</si>
  <si>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</si>
  <si>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</si>
  <si>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</si>
  <si>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</si>
  <si>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</si>
  <si>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</si>
  <si>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</si>
  <si>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</si>
  <si>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</si>
  <si>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</si>
  <si>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</si>
  <si>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</si>
  <si>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</si>
  <si>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</si>
  <si>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</si>
  <si>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</si>
  <si>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</si>
  <si>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</si>
  <si>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</si>
  <si>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</si>
  <si>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</si>
  <si>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</si>
  <si>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</si>
  <si>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</si>
  <si>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</si>
  <si>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</si>
  <si>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</si>
  <si>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</si>
  <si>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</si>
  <si>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</si>
  <si>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</si>
  <si>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</si>
  <si>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</si>
  <si>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</si>
  <si>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</si>
  <si>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</si>
  <si>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</si>
  <si>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</si>
  <si>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</si>
  <si>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</si>
  <si>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</si>
  <si>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</si>
  <si>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</si>
  <si>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</si>
  <si>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</si>
  <si>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</si>
  <si>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</si>
  <si>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</si>
  <si>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</si>
  <si>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</si>
  <si>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</si>
  <si>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</si>
  <si>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</si>
  <si>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</si>
  <si>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</si>
  <si>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</si>
  <si>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</si>
  <si>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</si>
  <si>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</si>
  <si>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</si>
  <si>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</si>
  <si>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</si>
  <si>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</si>
  <si>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</si>
  <si>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</si>
  <si>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</si>
  <si>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</si>
  <si>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</si>
  <si>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</si>
  <si>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</si>
  <si>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</si>
  <si>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</si>
  <si>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</si>
  <si>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</si>
  <si>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</si>
  <si>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</si>
  <si>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</si>
  <si>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</si>
  <si>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</si>
  <si>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</si>
  <si>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</si>
  <si>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</si>
  <si>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</si>
  <si>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</si>
  <si>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</si>
  <si>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</si>
  <si>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</si>
  <si>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</si>
  <si>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</si>
  <si>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</si>
  <si>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</si>
  <si>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</si>
  <si>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</si>
  <si>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</si>
  <si>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</si>
  <si>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</si>
  <si>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</si>
  <si>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</si>
  <si>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</si>
  <si>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</si>
  <si>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</si>
  <si>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</si>
  <si>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</si>
  <si>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</si>
  <si>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</si>
  <si>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</si>
  <si>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</si>
  <si>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</si>
  <si>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</si>
  <si>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</si>
  <si>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</si>
  <si>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</si>
  <si>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</si>
  <si>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</si>
  <si>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</si>
  <si>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</si>
  <si>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</si>
  <si>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</si>
  <si>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</si>
  <si>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</si>
  <si>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</si>
  <si>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</si>
  <si>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</si>
  <si>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</si>
  <si>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</si>
  <si>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</si>
  <si>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</si>
  <si>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</si>
  <si>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</si>
  <si>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</si>
  <si>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</si>
  <si>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</si>
  <si>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</si>
  <si>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</si>
  <si>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</si>
  <si>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</si>
  <si>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</si>
  <si>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</si>
  <si>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</si>
  <si>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</si>
  <si>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</si>
  <si>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</si>
  <si>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</si>
  <si>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</si>
  <si>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</si>
  <si>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</si>
  <si>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</si>
  <si>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</si>
  <si>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</si>
  <si>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</si>
  <si>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</si>
  <si>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</si>
  <si>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</si>
  <si>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</si>
  <si>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</si>
  <si>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</si>
  <si>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</si>
  <si>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</si>
  <si>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</si>
  <si>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</si>
  <si>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</si>
  <si>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</si>
  <si>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</si>
  <si>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</si>
  <si>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</si>
  <si>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</si>
  <si>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</si>
  <si>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</si>
  <si>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</si>
  <si>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</si>
  <si>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</si>
  <si>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</si>
  <si>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</si>
  <si>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</si>
  <si>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</si>
  <si>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</si>
  <si>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</si>
  <si>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</si>
  <si>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</si>
  <si>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</si>
  <si>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</si>
  <si>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</si>
  <si>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</si>
  <si>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</si>
  <si>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</si>
  <si>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</si>
  <si>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</si>
  <si>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</si>
  <si>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</si>
  <si>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</si>
  <si>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</si>
  <si>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</si>
  <si>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</si>
  <si>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</si>
  <si>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</si>
  <si>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</si>
  <si>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</si>
  <si>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</si>
  <si>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</si>
  <si>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</si>
  <si>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</si>
  <si>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</si>
  <si>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</si>
  <si>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</si>
  <si>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</si>
  <si>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</si>
  <si>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</si>
  <si>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</si>
  <si>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</si>
  <si>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</si>
  <si>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</si>
  <si>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</si>
  <si>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</si>
  <si>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</si>
  <si>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</si>
  <si>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</si>
  <si>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</si>
  <si>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</si>
  <si>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</si>
  <si>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</si>
  <si>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</si>
  <si>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</si>
  <si>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</si>
  <si>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</si>
  <si>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</si>
  <si>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</si>
  <si>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</si>
  <si>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</si>
  <si>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</si>
  <si>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</si>
  <si>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</si>
  <si>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</si>
  <si>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</si>
  <si>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</si>
  <si>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</si>
  <si>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</si>
  <si>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</si>
  <si>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</si>
  <si>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</si>
  <si>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</si>
  <si>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</si>
  <si>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</si>
  <si>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</si>
  <si>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</si>
  <si>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</si>
  <si>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</si>
  <si>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</si>
  <si>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</si>
  <si>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</si>
  <si>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</si>
  <si>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</si>
  <si>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</si>
  <si>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</si>
  <si>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</si>
  <si>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</si>
  <si>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</si>
  <si>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</si>
  <si>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</si>
  <si>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</si>
  <si>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</si>
  <si>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</si>
  <si>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</si>
  <si>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</si>
  <si>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</si>
  <si>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</si>
  <si>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</si>
  <si>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</si>
  <si>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</si>
  <si>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</si>
  <si>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</si>
  <si>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</si>
  <si>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</si>
  <si>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</si>
  <si>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</si>
  <si>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</si>
  <si>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</si>
  <si>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</si>
  <si>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</si>
  <si>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</si>
  <si>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</si>
  <si>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</si>
  <si>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</si>
  <si>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</si>
  <si>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</si>
  <si>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</si>
  <si>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</si>
  <si>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</si>
  <si>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</si>
  <si>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</si>
  <si>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</si>
  <si>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</si>
  <si>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</si>
  <si>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</si>
  <si>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</si>
  <si>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</si>
  <si>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</si>
  <si>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</si>
  <si>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</si>
  <si>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</si>
  <si>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</si>
  <si>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</si>
  <si>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</si>
  <si>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</si>
  <si>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</si>
  <si>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</si>
  <si>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</si>
  <si>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</si>
  <si>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</si>
  <si>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</si>
  <si>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</si>
  <si>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</si>
  <si>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</si>
  <si>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</si>
  <si>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</si>
  <si>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</si>
  <si>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</si>
  <si>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</si>
  <si>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</si>
  <si>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</si>
  <si>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</si>
  <si>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</si>
  <si>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</si>
  <si>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</si>
  <si>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</si>
  <si>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</si>
  <si>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</si>
  <si>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</si>
  <si>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</si>
  <si>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</si>
  <si>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</si>
  <si>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</si>
  <si>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</si>
  <si>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</si>
  <si>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</si>
  <si>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</si>
  <si>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</si>
  <si>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</si>
  <si>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</si>
  <si>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</si>
  <si>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</si>
  <si>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</si>
  <si>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</si>
  <si>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</si>
  <si>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</si>
  <si>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</si>
  <si>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</si>
  <si>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</si>
  <si>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</si>
  <si>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</si>
  <si>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</si>
  <si>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</si>
  <si>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</si>
  <si>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</si>
  <si>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</si>
  <si>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</si>
  <si>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</si>
  <si>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</si>
  <si>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</si>
  <si>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</si>
  <si>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</si>
  <si>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</si>
  <si>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</si>
  <si>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</si>
  <si>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</si>
  <si>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</si>
  <si>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</si>
  <si>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</si>
  <si>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</si>
  <si>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</si>
  <si>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</si>
  <si>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</si>
  <si>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</si>
  <si>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</si>
  <si>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</si>
  <si>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</si>
  <si>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</si>
  <si>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</si>
  <si>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</si>
  <si>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</si>
  <si>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</si>
  <si>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</si>
  <si>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</si>
  <si>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</si>
  <si>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</si>
  <si>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</si>
  <si>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</si>
  <si>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</si>
  <si>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</si>
  <si>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</si>
  <si>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</si>
  <si>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</si>
  <si>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</si>
  <si>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</si>
  <si>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</si>
  <si>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</si>
  <si>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</si>
  <si>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</si>
  <si>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</si>
  <si>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</si>
  <si>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</si>
  <si>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</si>
  <si>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</si>
  <si>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</si>
  <si>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</si>
  <si>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</si>
  <si>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</si>
  <si>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</si>
  <si>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</si>
  <si>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</si>
  <si>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</si>
  <si>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</si>
  <si>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</si>
  <si>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</si>
  <si>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</si>
  <si>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</si>
  <si>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</si>
  <si>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</si>
  <si>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</si>
  <si>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</si>
  <si>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</si>
  <si>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</si>
  <si>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</si>
  <si>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</si>
  <si>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</si>
  <si>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</si>
  <si>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</si>
  <si>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</si>
  <si>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</si>
  <si>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</si>
  <si>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</si>
  <si>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</si>
  <si>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</si>
  <si>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</si>
  <si>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</si>
  <si>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</si>
  <si>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</si>
  <si>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</si>
  <si>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</si>
  <si>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</si>
  <si>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</si>
  <si>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</si>
  <si>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</si>
  <si>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</si>
  <si>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</si>
  <si>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</si>
  <si>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</si>
  <si>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</si>
  <si>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</si>
  <si>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</si>
  <si>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</si>
  <si>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</si>
  <si>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</si>
  <si>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</si>
  <si>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</si>
  <si>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</si>
  <si>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</si>
  <si>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</si>
  <si>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</si>
  <si>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</si>
  <si>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</si>
  <si>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</si>
  <si>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</si>
  <si>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</si>
  <si>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</si>
  <si>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</si>
  <si>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</si>
  <si>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</si>
  <si>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</si>
  <si>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</si>
  <si>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</si>
  <si>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</si>
  <si>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</si>
  <si>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</si>
  <si>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</si>
  <si>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</si>
  <si>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</si>
  <si>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</si>
  <si>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</si>
  <si>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</si>
  <si>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</si>
  <si>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</si>
  <si>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</si>
  <si>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</si>
  <si>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</si>
  <si>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</si>
  <si>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</si>
  <si>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</si>
  <si>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</si>
  <si>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</si>
  <si>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</si>
  <si>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</si>
  <si>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</si>
  <si>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</si>
  <si>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</si>
  <si>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</si>
  <si>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</si>
  <si>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</si>
  <si>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</si>
  <si>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</si>
  <si>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</si>
  <si>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</si>
  <si>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</si>
  <si>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</si>
  <si>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</si>
  <si>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</si>
  <si>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</si>
  <si>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</si>
  <si>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</si>
  <si>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</si>
  <si>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</si>
  <si>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</si>
  <si>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</si>
  <si>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</si>
  <si>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</si>
  <si>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</si>
  <si>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</si>
  <si>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</si>
  <si>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</si>
  <si>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</si>
  <si>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</si>
  <si>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</si>
  <si>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</si>
  <si>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</si>
  <si>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</si>
  <si>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</si>
  <si>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</si>
  <si>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</si>
  <si>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</si>
  <si>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</si>
  <si>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</si>
  <si>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</si>
  <si>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</si>
  <si>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</si>
  <si>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</si>
  <si>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</si>
  <si>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</si>
  <si>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</si>
  <si>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</si>
  <si>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</si>
  <si>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</si>
  <si>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</si>
  <si>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</si>
  <si>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</si>
  <si>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</si>
  <si>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</si>
  <si>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</si>
  <si>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</si>
  <si>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</si>
  <si>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</si>
  <si>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</si>
  <si>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</si>
  <si>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</si>
  <si>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</si>
  <si>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</si>
  <si>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</si>
  <si>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</si>
  <si>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</si>
  <si>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</si>
  <si>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</si>
  <si>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</si>
  <si>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</si>
  <si>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</si>
  <si>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</si>
  <si>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</si>
  <si>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</si>
  <si>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</si>
  <si>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</si>
  <si>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</si>
  <si>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</si>
  <si>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</si>
  <si>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</si>
  <si>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</si>
  <si>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</si>
  <si>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</si>
  <si>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</si>
  <si>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</si>
  <si>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</si>
  <si>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</si>
  <si>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</si>
  <si>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</si>
  <si>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</si>
  <si>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</si>
  <si>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</si>
  <si>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</si>
  <si>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</si>
  <si>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</si>
  <si>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</si>
  <si>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</si>
  <si>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</si>
  <si>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</si>
  <si>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</si>
  <si>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</si>
  <si>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</si>
  <si>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</si>
  <si>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</si>
  <si>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</si>
  <si>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</si>
  <si>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</si>
  <si>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</si>
  <si>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</si>
  <si>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</si>
  <si>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</si>
  <si>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</si>
  <si>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</si>
  <si>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</si>
  <si>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</si>
  <si>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</si>
  <si>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</si>
  <si>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</si>
  <si>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</si>
  <si>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</si>
  <si>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</si>
  <si>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</si>
  <si>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</si>
  <si>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</si>
  <si>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</si>
  <si>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</si>
  <si>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</si>
  <si>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</si>
  <si>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</si>
  <si>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</si>
  <si>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</si>
  <si>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</si>
  <si>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</si>
  <si>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</si>
  <si>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</si>
  <si>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</si>
  <si>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</si>
  <si>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</si>
  <si>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</si>
  <si>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</si>
  <si>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</si>
  <si>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</si>
  <si>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</si>
  <si>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</si>
  <si>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</si>
  <si>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</si>
  <si>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</si>
  <si>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</si>
  <si>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</si>
  <si>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</si>
  <si>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</si>
  <si>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</si>
  <si>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</si>
  <si>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</si>
  <si>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</si>
  <si>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</si>
  <si>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</si>
  <si>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</si>
  <si>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</si>
  <si>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</si>
  <si>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</si>
  <si>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</si>
  <si>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</si>
  <si>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</si>
  <si>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</si>
  <si>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</si>
  <si>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</si>
  <si>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</si>
  <si>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</si>
  <si>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</si>
  <si>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</si>
  <si>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</si>
  <si>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</si>
  <si>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</si>
  <si>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</si>
  <si>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</si>
  <si>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</si>
  <si>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</si>
  <si>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</si>
  <si>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</si>
  <si>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</si>
  <si>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</si>
  <si>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</si>
  <si>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</si>
  <si>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</si>
  <si>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</si>
  <si>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</si>
  <si>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</si>
  <si>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</si>
  <si>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</si>
  <si>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</si>
  <si>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</si>
  <si>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</si>
  <si>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</si>
  <si>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</si>
  <si>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</si>
  <si>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</si>
  <si>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</si>
  <si>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</si>
  <si>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</si>
  <si>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</si>
  <si>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</si>
  <si>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</si>
  <si>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</si>
  <si>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</si>
  <si>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</si>
  <si>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</si>
  <si>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</si>
  <si>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</si>
  <si>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</si>
  <si>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</si>
  <si>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</si>
  <si>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</si>
  <si>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</si>
  <si>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</si>
  <si>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</si>
  <si>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</si>
  <si>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</si>
  <si>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</si>
  <si>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</si>
  <si>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</si>
  <si>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</si>
  <si>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</si>
  <si>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</si>
  <si>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</si>
  <si>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</si>
  <si>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</si>
  <si>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</si>
  <si>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</si>
  <si>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</si>
  <si>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</si>
  <si>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</si>
  <si>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</si>
  <si>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</si>
  <si>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</si>
  <si>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</si>
  <si>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</si>
  <si>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</si>
  <si>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</si>
  <si>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</si>
  <si>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</si>
  <si>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</si>
  <si>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</si>
  <si>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</si>
  <si>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</si>
  <si>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</si>
  <si>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</si>
  <si>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</si>
  <si>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</si>
  <si>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</si>
  <si>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</si>
  <si>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</si>
  <si>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</si>
  <si>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</si>
  <si>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</si>
  <si>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</si>
  <si>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</si>
  <si>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</si>
  <si>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</si>
  <si>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</si>
  <si>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</si>
  <si>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</si>
  <si>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</si>
  <si>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</si>
  <si>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</si>
  <si>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</si>
  <si>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</si>
  <si>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</si>
  <si>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</si>
  <si>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</si>
  <si>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</si>
  <si>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</si>
  <si>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</si>
  <si>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</si>
  <si>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</si>
  <si>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</si>
  <si>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</si>
  <si>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</si>
  <si>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</si>
  <si>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</si>
  <si>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</si>
  <si>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</si>
  <si>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</si>
  <si>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</si>
  <si>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</si>
  <si>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</si>
  <si>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</si>
  <si>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</si>
  <si>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</si>
  <si>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</si>
  <si>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</si>
  <si>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</si>
  <si>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</si>
  <si>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</si>
  <si>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</si>
  <si>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</si>
  <si>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</si>
  <si>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</si>
  <si>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</si>
  <si>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</si>
  <si>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</si>
  <si>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</si>
  <si>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</si>
  <si>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</si>
  <si>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</si>
  <si>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</si>
  <si>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</si>
  <si>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</si>
  <si>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</si>
  <si>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</si>
  <si>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</si>
  <si>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</si>
  <si>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</si>
  <si>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</si>
  <si>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</si>
  <si>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</si>
  <si>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</si>
  <si>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</si>
  <si>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</si>
  <si>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</si>
  <si>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</si>
  <si>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</si>
  <si>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</si>
  <si>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</si>
  <si>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</si>
  <si>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</si>
  <si>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</si>
  <si>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</si>
  <si>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</si>
  <si>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</si>
  <si>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</si>
  <si>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</si>
  <si>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</si>
  <si>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</si>
  <si>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</si>
  <si>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</si>
  <si>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</si>
  <si>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</si>
  <si>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</si>
  <si>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</si>
  <si>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</si>
  <si>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</si>
  <si>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</si>
  <si>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</si>
  <si>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</si>
  <si>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</si>
  <si>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</si>
  <si>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</si>
  <si>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</si>
  <si>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</si>
  <si>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</si>
  <si>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</si>
  <si>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</si>
  <si>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</si>
  <si>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</si>
  <si>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</si>
  <si>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</si>
  <si>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</si>
  <si>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</si>
  <si>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</si>
  <si>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</si>
  <si>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</si>
  <si>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</si>
  <si>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</si>
  <si>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</si>
  <si>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</si>
  <si>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</si>
  <si>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</si>
  <si>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</si>
  <si>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</si>
  <si>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</si>
  <si>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</si>
  <si>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</si>
  <si>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</si>
  <si>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</si>
  <si>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</si>
  <si>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</si>
  <si>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</si>
  <si>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</si>
  <si>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</si>
  <si>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</si>
  <si>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</si>
  <si>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</si>
  <si>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</si>
  <si>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</si>
  <si>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</si>
  <si>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</si>
  <si>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</si>
  <si>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</si>
  <si>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</si>
  <si>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</si>
  <si>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</si>
  <si>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</si>
  <si>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</si>
  <si>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</si>
  <si>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</si>
  <si>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</si>
  <si>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</si>
  <si>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</si>
  <si>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</si>
  <si>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</si>
  <si>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</si>
  <si>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</si>
  <si>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</si>
  <si>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</si>
  <si>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</si>
  <si>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</si>
  <si>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</si>
  <si>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</si>
  <si>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</si>
  <si>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</si>
  <si>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</si>
  <si>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</si>
  <si>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</si>
  <si>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</si>
  <si>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</si>
  <si>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</si>
  <si>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</si>
  <si>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</si>
  <si>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</si>
  <si>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</si>
  <si>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</si>
  <si>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</si>
  <si>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</si>
  <si>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</si>
  <si>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</si>
  <si>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</si>
  <si>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</si>
  <si>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</si>
  <si>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</si>
  <si>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</si>
  <si>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</si>
  <si>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</si>
  <si>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</si>
  <si>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</si>
  <si>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</si>
  <si>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</si>
  <si>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</si>
  <si>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</si>
  <si>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</si>
  <si>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</si>
  <si>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</si>
  <si>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</si>
  <si>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</si>
  <si>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</si>
  <si>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</si>
  <si>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</si>
  <si>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</si>
  <si>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</si>
  <si>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</si>
  <si>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</si>
  <si>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</si>
  <si>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</si>
  <si>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</si>
  <si>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</si>
  <si>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</si>
  <si>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</si>
  <si>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</si>
  <si>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</si>
  <si>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</si>
  <si>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</si>
  <si>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</si>
  <si>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</si>
  <si>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</si>
  <si>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</si>
  <si>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</si>
  <si>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</si>
  <si>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</si>
  <si>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</si>
  <si>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</si>
  <si>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</si>
  <si>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</si>
  <si>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</si>
  <si>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</si>
  <si>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</si>
  <si>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</si>
  <si>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</si>
  <si>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</si>
  <si>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</si>
  <si>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</si>
  <si>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</si>
  <si>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</si>
  <si>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</si>
  <si>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</si>
  <si>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</si>
  <si>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</si>
  <si>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</si>
  <si>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</si>
  <si>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</si>
  <si>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</si>
  <si>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</si>
  <si>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</si>
  <si>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</si>
  <si>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</si>
  <si>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</si>
  <si>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</si>
  <si>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</si>
  <si>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</si>
  <si>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</si>
  <si>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</si>
  <si>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</si>
  <si>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</si>
  <si>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</si>
  <si>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</si>
  <si>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</si>
  <si>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</si>
  <si>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</si>
  <si>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</si>
  <si>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</si>
  <si>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</si>
  <si>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</si>
  <si>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</si>
  <si>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</si>
  <si>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</si>
  <si>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</si>
  <si>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</si>
  <si>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</si>
  <si>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</si>
  <si>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</si>
  <si>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</si>
  <si>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</si>
  <si>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</si>
  <si>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</si>
  <si>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</si>
  <si>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</si>
  <si>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</si>
  <si>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</si>
  <si>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</si>
  <si>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</si>
  <si>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</si>
  <si>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</si>
  <si>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</si>
  <si>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</si>
  <si>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</si>
  <si>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</si>
  <si>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</si>
  <si>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</si>
  <si>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</si>
  <si>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</si>
  <si>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</si>
  <si>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</si>
  <si>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</si>
  <si>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</si>
  <si>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</si>
  <si>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</si>
  <si>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</si>
  <si>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</si>
  <si>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</si>
  <si>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</si>
  <si>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</si>
  <si>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</si>
  <si>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</si>
  <si>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</si>
  <si>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</si>
  <si>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</si>
  <si>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</si>
  <si>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</si>
  <si>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</si>
  <si>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</si>
  <si>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</si>
  <si>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</si>
  <si>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</si>
  <si>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</si>
  <si>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</si>
  <si>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</si>
  <si>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</si>
  <si>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</si>
  <si>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</si>
  <si>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</si>
  <si>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</si>
  <si>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</si>
  <si>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</si>
  <si>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</si>
  <si>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</si>
  <si>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</si>
  <si>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</si>
  <si>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</si>
  <si>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</si>
  <si>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</si>
  <si>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</si>
  <si>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</si>
  <si>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</si>
  <si>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</si>
  <si>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</si>
  <si>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</si>
  <si>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</si>
  <si>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</si>
  <si>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</si>
  <si>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</si>
  <si>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</si>
  <si>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</si>
  <si>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</si>
  <si>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</si>
  <si>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</si>
  <si>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</si>
  <si>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</si>
  <si>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</si>
  <si>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</si>
  <si>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</si>
  <si>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</si>
  <si>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</si>
  <si>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</si>
  <si>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</si>
  <si>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</si>
  <si>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</si>
  <si>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</si>
  <si>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</si>
  <si>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</si>
  <si>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</si>
  <si>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</si>
  <si>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</si>
  <si>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</si>
  <si>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</si>
  <si>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</si>
  <si>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</si>
  <si>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</si>
  <si>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</si>
  <si>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</si>
  <si>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</si>
  <si>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</si>
  <si>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</si>
  <si>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</si>
  <si>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</si>
  <si>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</si>
  <si>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</si>
  <si>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</si>
  <si>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</si>
  <si>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</si>
  <si>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</si>
  <si>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</si>
  <si>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</si>
  <si>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</si>
  <si>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</si>
  <si>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</si>
  <si>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</si>
  <si>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</si>
  <si>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</si>
  <si>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</si>
  <si>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</si>
  <si>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</si>
  <si>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</si>
  <si>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</si>
  <si>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</si>
  <si>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</si>
  <si>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</si>
  <si>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</si>
  <si>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</si>
  <si>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</si>
  <si>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</si>
  <si>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</si>
  <si>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</si>
  <si>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</si>
  <si>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</si>
  <si>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</si>
  <si>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</si>
  <si>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</si>
  <si>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</si>
  <si>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</si>
  <si>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</si>
  <si>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</si>
  <si>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</si>
  <si>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</si>
  <si>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</si>
  <si>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</si>
  <si>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</si>
  <si>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</si>
  <si>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</si>
  <si>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</si>
  <si>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</si>
  <si>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</si>
  <si>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</si>
  <si>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</si>
  <si>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</si>
  <si>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</si>
  <si>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</si>
  <si>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</si>
  <si>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</si>
  <si>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</si>
  <si>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</si>
  <si>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</si>
  <si>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</si>
  <si>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</si>
  <si>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</si>
  <si>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</si>
  <si>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</si>
  <si>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</si>
  <si>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</si>
  <si>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</si>
  <si>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</si>
  <si>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</si>
  <si>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</si>
  <si>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</si>
  <si>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</si>
  <si>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</si>
  <si>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</si>
  <si>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</si>
  <si>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</si>
  <si>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</si>
  <si>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</si>
  <si>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</si>
  <si>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</si>
  <si>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</si>
  <si>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</si>
  <si>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</si>
  <si>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</si>
  <si>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</si>
  <si>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</si>
  <si>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</si>
  <si>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</si>
  <si>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</si>
  <si>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</si>
  <si>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</si>
  <si>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</si>
  <si>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</si>
  <si>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</si>
  <si>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</si>
  <si>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</si>
  <si>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</si>
  <si>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</si>
  <si>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</si>
  <si>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</si>
  <si>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</si>
  <si>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</si>
  <si>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</si>
  <si>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</si>
  <si>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</si>
  <si>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</si>
  <si>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</si>
  <si>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</si>
  <si>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</si>
  <si>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</si>
  <si>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</si>
  <si>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</si>
  <si>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</si>
  <si>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</si>
  <si>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</si>
  <si>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</si>
  <si>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</si>
  <si>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</si>
  <si>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</si>
  <si>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</si>
  <si>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</si>
  <si>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</si>
  <si>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</si>
  <si>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</si>
  <si>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</si>
  <si>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</si>
  <si>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</si>
  <si>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</si>
  <si>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</si>
  <si>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</si>
  <si>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</si>
  <si>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</si>
  <si>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</si>
  <si>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</si>
  <si>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</si>
  <si>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</si>
  <si>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</si>
  <si>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</si>
  <si>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</si>
  <si>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</si>
  <si>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</si>
  <si>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</si>
  <si>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</si>
  <si>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</si>
  <si>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</si>
  <si>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</si>
  <si>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</si>
  <si>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</si>
  <si>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</si>
  <si>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</si>
  <si>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</si>
  <si>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</si>
  <si>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</si>
  <si>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</si>
  <si>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</si>
  <si>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</si>
  <si>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</si>
  <si>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</si>
  <si>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</si>
  <si>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</si>
  <si>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</si>
  <si>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</si>
  <si>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</si>
  <si>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</si>
  <si>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</si>
  <si>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</si>
  <si>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</si>
  <si>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</si>
  <si>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</si>
  <si>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</si>
  <si>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</si>
  <si>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</si>
  <si>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</si>
  <si>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</si>
  <si>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</si>
  <si>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</si>
  <si>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</si>
  <si>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</si>
  <si>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</si>
  <si>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</si>
  <si>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</si>
  <si>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</si>
  <si>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</si>
  <si>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</si>
  <si>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</si>
  <si>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</si>
  <si>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</si>
  <si>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</si>
  <si>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</si>
  <si>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</si>
  <si>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</si>
  <si>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</si>
  <si>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</si>
  <si>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</si>
  <si>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</si>
  <si>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</si>
  <si>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</si>
  <si>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</si>
  <si>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</si>
  <si>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</si>
  <si>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</si>
  <si>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</si>
  <si>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</si>
  <si>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</si>
  <si>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</si>
  <si>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</si>
  <si>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</si>
  <si>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</si>
  <si>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</si>
  <si>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</si>
  <si>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</si>
  <si>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</si>
  <si>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</si>
  <si>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</si>
  <si>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</si>
  <si>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</si>
  <si>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</si>
  <si>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</si>
  <si>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</si>
  <si>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</si>
  <si>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</si>
  <si>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</si>
  <si>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</si>
  <si>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</si>
  <si>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</si>
  <si>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</si>
  <si>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</si>
  <si>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</si>
  <si>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</si>
  <si>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</si>
  <si>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</si>
  <si>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</si>
  <si>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</si>
  <si>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</si>
  <si>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</si>
  <si>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</si>
  <si>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</si>
  <si>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</si>
  <si>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</si>
  <si>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</si>
  <si>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</si>
  <si>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</si>
  <si>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</si>
  <si>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</si>
  <si>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</si>
  <si>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</si>
  <si>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</si>
  <si>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</si>
  <si>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</si>
  <si>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</si>
  <si>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</si>
  <si>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</si>
  <si>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</si>
  <si>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</si>
  <si>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</si>
  <si>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</si>
  <si>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</si>
  <si>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</si>
  <si>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</si>
  <si>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</si>
  <si>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</si>
  <si>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</si>
  <si>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</si>
  <si>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</si>
  <si>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</si>
  <si>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</si>
  <si>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</si>
  <si>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</si>
  <si>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</si>
  <si>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</si>
  <si>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</si>
  <si>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</si>
  <si>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</si>
  <si>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</si>
  <si>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</si>
  <si>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</si>
  <si>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</si>
  <si>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</si>
  <si>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</si>
  <si>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</si>
  <si>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</si>
  <si>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</si>
  <si>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</si>
  <si>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</si>
  <si>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</si>
  <si>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</si>
  <si>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</si>
  <si>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</si>
  <si>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</si>
  <si>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</si>
  <si>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</si>
  <si>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</si>
  <si>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</si>
  <si>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</si>
  <si>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</si>
  <si>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</si>
  <si>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</si>
  <si>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</si>
  <si>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</si>
  <si>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</si>
  <si>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</si>
  <si>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</si>
  <si>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</si>
  <si>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</si>
  <si>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</si>
  <si>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</si>
  <si>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</si>
  <si>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</si>
  <si>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</si>
  <si>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</si>
  <si>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</si>
  <si>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</si>
  <si>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</si>
  <si>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</si>
  <si>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</si>
  <si>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</si>
  <si>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</si>
  <si>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</si>
  <si>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</si>
  <si>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</si>
  <si>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</si>
  <si>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</si>
  <si>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</si>
  <si>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</si>
  <si>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</si>
  <si>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</si>
  <si>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</si>
  <si>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</si>
  <si>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</si>
  <si>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</si>
  <si>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</si>
  <si>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</si>
  <si>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</si>
  <si>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</si>
  <si>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</si>
  <si>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</si>
  <si>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</si>
  <si>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</si>
  <si>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</si>
  <si>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</si>
  <si>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</si>
  <si>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</si>
  <si>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</si>
  <si>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</si>
  <si>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</si>
  <si>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</si>
  <si>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</si>
  <si>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</si>
  <si>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</si>
  <si>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</si>
  <si>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</si>
  <si>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</si>
  <si>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</si>
  <si>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</si>
  <si>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</si>
  <si>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</si>
  <si>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</si>
  <si>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</si>
  <si>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</si>
  <si>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</si>
  <si>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</si>
  <si>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</si>
  <si>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</si>
  <si>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</si>
  <si>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</si>
  <si>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</si>
  <si>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</si>
  <si>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</si>
  <si>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</si>
  <si>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</si>
  <si>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</si>
  <si>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</si>
  <si>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</si>
  <si>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</si>
  <si>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</si>
  <si>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</si>
  <si>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</si>
  <si>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</si>
  <si>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</si>
  <si>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</si>
  <si>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</si>
  <si>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</si>
  <si>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</si>
  <si>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</si>
  <si>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</si>
  <si>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</si>
  <si>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</si>
  <si>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</si>
  <si>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</si>
  <si>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</si>
  <si>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</si>
  <si>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</si>
  <si>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</si>
  <si>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</si>
  <si>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</si>
  <si>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</si>
  <si>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</si>
  <si>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</si>
  <si>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</si>
  <si>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</si>
  <si>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</si>
  <si>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</si>
  <si>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</si>
  <si>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</si>
  <si>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</si>
  <si>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</si>
  <si>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</si>
  <si>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</si>
  <si>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</si>
  <si>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</si>
  <si>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</si>
  <si>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</si>
  <si>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</si>
  <si>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</si>
  <si>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</si>
  <si>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</si>
  <si>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</si>
  <si>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</si>
  <si>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</si>
  <si>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</si>
  <si>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</si>
  <si>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</si>
  <si>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</si>
  <si>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</si>
  <si>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</si>
  <si>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</si>
  <si>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</si>
  <si>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</si>
  <si>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</si>
  <si>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</si>
  <si>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</si>
  <si>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</si>
  <si>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</si>
  <si>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</si>
  <si>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</si>
  <si>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</si>
  <si>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</si>
  <si>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</si>
  <si>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</si>
  <si>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</si>
  <si>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</si>
  <si>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</si>
  <si>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</si>
  <si>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</si>
  <si>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</si>
  <si>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</si>
  <si>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</si>
  <si>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</si>
  <si>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</si>
  <si>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</si>
  <si>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</si>
  <si>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</si>
  <si>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</si>
  <si>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</si>
  <si>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</si>
  <si>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</si>
  <si>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</si>
  <si>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</si>
  <si>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</si>
  <si>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</si>
  <si>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</si>
  <si>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</si>
  <si>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</si>
  <si>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</si>
  <si>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</si>
  <si>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</si>
  <si>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</si>
  <si>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</si>
  <si>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</si>
  <si>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</si>
  <si>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</si>
  <si>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</si>
  <si>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</si>
  <si>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</si>
  <si>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</si>
  <si>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</si>
  <si>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</si>
  <si>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</si>
  <si>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</si>
  <si>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</si>
  <si>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</si>
  <si>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</si>
  <si>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</si>
  <si>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</si>
  <si>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</si>
  <si>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</si>
  <si>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</si>
  <si>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</si>
  <si>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</si>
  <si>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</si>
  <si>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</si>
  <si>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</si>
  <si>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</si>
  <si>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</si>
  <si>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</si>
  <si>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</si>
  <si>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</si>
  <si>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</si>
  <si>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</si>
  <si>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</si>
  <si>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</si>
  <si>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</si>
  <si>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</si>
  <si>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</si>
  <si>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</si>
  <si>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</si>
  <si>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</si>
  <si>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</si>
  <si>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</si>
  <si>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</si>
  <si>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</si>
  <si>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</si>
  <si>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</si>
  <si>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</si>
  <si>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</si>
  <si>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</si>
  <si>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</si>
  <si>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</si>
  <si>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</si>
  <si>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</si>
  <si>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</si>
  <si>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</si>
  <si>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</si>
  <si>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</si>
  <si>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</si>
  <si>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</si>
  <si>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</si>
  <si>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</si>
  <si>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</si>
  <si>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</si>
  <si>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</si>
  <si>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</si>
  <si>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</si>
  <si>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</si>
  <si>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</si>
  <si>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</si>
  <si>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</si>
  <si>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</si>
  <si>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</si>
  <si>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</si>
  <si>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</si>
  <si>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</si>
  <si>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</si>
  <si>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</si>
  <si>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</si>
  <si>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</si>
  <si>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</si>
  <si>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</si>
  <si>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</si>
  <si>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</si>
  <si>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</si>
  <si>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</si>
  <si>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</si>
  <si>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</si>
  <si>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</si>
  <si>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</si>
  <si>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</si>
  <si>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</si>
  <si>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</si>
  <si>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</si>
  <si>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</si>
  <si>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</si>
  <si>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</si>
  <si>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</si>
  <si>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</si>
  <si>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</si>
  <si>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</si>
  <si>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</si>
  <si>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</si>
  <si>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</si>
  <si>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</si>
  <si>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</si>
  <si>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</si>
  <si>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</si>
  <si>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</si>
  <si>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</si>
  <si>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</si>
  <si>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</si>
  <si>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</si>
  <si>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</si>
  <si>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</si>
  <si>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</si>
  <si>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</si>
  <si>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</si>
  <si>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</si>
  <si>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</si>
  <si>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</si>
  <si>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</si>
  <si>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</si>
  <si>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</si>
  <si>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</si>
  <si>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</si>
  <si>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</si>
  <si>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</si>
  <si>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</si>
  <si>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</si>
  <si>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</si>
  <si>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</si>
  <si>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</si>
  <si>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</si>
  <si>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</si>
  <si>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</si>
  <si>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</si>
  <si>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</si>
  <si>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</si>
  <si>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</si>
  <si>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</si>
  <si>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</si>
  <si>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</si>
  <si>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</si>
  <si>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</si>
  <si>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</si>
  <si>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</si>
  <si>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</si>
  <si>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</si>
  <si>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</si>
  <si>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</si>
  <si>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</si>
  <si>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</si>
  <si>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</si>
  <si>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</si>
  <si>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</si>
  <si>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</si>
  <si>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</si>
  <si>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</si>
  <si>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</si>
  <si>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</si>
  <si>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</si>
  <si>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</si>
  <si>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</si>
  <si>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</si>
  <si>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</si>
  <si>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</si>
  <si>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</si>
  <si>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</si>
  <si>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</si>
  <si>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</si>
  <si>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</si>
  <si>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</si>
  <si>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</si>
  <si>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</si>
  <si>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</si>
  <si>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</si>
  <si>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</si>
  <si>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</si>
  <si>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</si>
  <si>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</si>
  <si>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</si>
  <si>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</si>
  <si>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</si>
  <si>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</si>
  <si>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</si>
  <si>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</si>
  <si>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</si>
  <si>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</si>
  <si>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</si>
  <si>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</si>
  <si>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</si>
  <si>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</si>
  <si>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</si>
  <si>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</si>
  <si>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</si>
  <si>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</si>
  <si>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</si>
  <si>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</si>
  <si>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</si>
  <si>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</si>
  <si>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</si>
  <si>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</si>
  <si>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</si>
  <si>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</si>
  <si>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</si>
  <si>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</si>
  <si>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</si>
  <si>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</si>
  <si>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</si>
  <si>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</si>
  <si>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</si>
  <si>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</si>
  <si>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</si>
  <si>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</si>
  <si>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</si>
  <si>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</si>
  <si>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</si>
  <si>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</si>
  <si>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</si>
  <si>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</si>
  <si>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</si>
  <si>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</si>
  <si>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</si>
  <si>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</si>
  <si>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</si>
  <si>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</si>
  <si>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</si>
  <si>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</si>
  <si>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</si>
  <si>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</si>
  <si>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</si>
  <si>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</si>
  <si>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</si>
  <si>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</si>
  <si>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</si>
  <si>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</si>
  <si>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</si>
  <si>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</si>
  <si>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</si>
  <si>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</si>
  <si>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</si>
  <si>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</si>
  <si>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</si>
  <si>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</si>
  <si>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</si>
  <si>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</si>
  <si>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</si>
  <si>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</si>
  <si>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</si>
  <si>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</si>
  <si>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</si>
  <si>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</si>
  <si>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</si>
  <si>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</si>
  <si>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</si>
  <si>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</si>
  <si>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</si>
  <si>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</si>
  <si>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</si>
  <si>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</si>
  <si>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</si>
  <si>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</si>
  <si>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</si>
  <si>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</si>
  <si>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</si>
  <si>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</si>
  <si>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</si>
  <si>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</si>
  <si>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</si>
  <si>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</si>
  <si>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</si>
  <si>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</si>
  <si>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</si>
  <si>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</si>
  <si>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</si>
  <si>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</si>
  <si>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</si>
  <si>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</si>
  <si>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</si>
  <si>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</si>
  <si>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</si>
  <si>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</si>
  <si>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</si>
  <si>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</si>
  <si>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</si>
  <si>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</si>
  <si>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</si>
  <si>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</si>
  <si>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</si>
  <si>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</si>
  <si>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</si>
  <si>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</si>
  <si>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</si>
  <si>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</si>
  <si>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</si>
  <si>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</si>
  <si>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</si>
  <si>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</si>
  <si>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</si>
  <si>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</si>
  <si>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</si>
  <si>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</si>
  <si>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</si>
  <si>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</si>
  <si>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</si>
  <si>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</si>
  <si>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</si>
  <si>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</si>
  <si>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</si>
  <si>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</si>
  <si>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</si>
  <si>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</si>
  <si>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</si>
  <si>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</si>
  <si>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</si>
  <si>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</si>
  <si>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</si>
  <si>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</si>
  <si>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</si>
  <si>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</si>
  <si>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</si>
  <si>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</si>
  <si>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</si>
  <si>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</si>
  <si>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</si>
  <si>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</si>
  <si>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</si>
  <si>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</si>
  <si>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</si>
  <si>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</si>
  <si>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</si>
  <si>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</si>
  <si>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</si>
  <si>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</si>
  <si>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</si>
  <si>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</si>
  <si>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</si>
  <si>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</si>
  <si>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</si>
  <si>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</si>
  <si>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</si>
  <si>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</si>
  <si>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</si>
  <si>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</si>
  <si>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</si>
  <si>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</si>
  <si>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</si>
  <si>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</si>
  <si>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</si>
  <si>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</si>
  <si>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</si>
  <si>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</si>
  <si>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</si>
  <si>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</si>
  <si>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</si>
  <si>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</si>
  <si>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</si>
  <si>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</si>
  <si>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</si>
  <si>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</si>
  <si>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</si>
  <si>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</si>
  <si>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</si>
  <si>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</si>
  <si>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</si>
  <si>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</si>
  <si>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</si>
  <si>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</si>
  <si>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</si>
  <si>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</si>
  <si>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</si>
  <si>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</si>
  <si>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</si>
  <si>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</si>
  <si>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</si>
  <si>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</si>
  <si>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</si>
  <si>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</si>
  <si>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</si>
  <si>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</si>
  <si>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</si>
  <si>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</si>
  <si>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</si>
  <si>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</si>
  <si>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</si>
  <si>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</si>
  <si>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</si>
  <si>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</si>
  <si>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</si>
  <si>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</si>
  <si>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</si>
  <si>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</si>
  <si>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</si>
  <si>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</si>
  <si>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</si>
  <si>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</si>
  <si>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</si>
  <si>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</si>
  <si>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</si>
  <si>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</si>
  <si>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</si>
  <si>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</si>
  <si>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</si>
  <si>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</si>
  <si>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</si>
  <si>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</si>
  <si>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</si>
  <si>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</si>
  <si>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</si>
  <si>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</si>
  <si>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</si>
  <si>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</si>
  <si>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</si>
  <si>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</si>
  <si>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</si>
  <si>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</si>
  <si>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</si>
  <si>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</si>
  <si>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</si>
  <si>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</si>
  <si>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</si>
  <si>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</si>
  <si>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</si>
  <si>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</si>
  <si>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</si>
  <si>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</si>
  <si>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</si>
  <si>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</si>
  <si>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</si>
  <si>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</si>
  <si>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</si>
  <si>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</si>
  <si>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</si>
  <si>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</si>
  <si>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</si>
  <si>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</si>
  <si>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</si>
  <si>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</si>
  <si>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</si>
  <si>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</si>
  <si>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</si>
  <si>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</si>
  <si>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</si>
  <si>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</si>
  <si>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</si>
  <si>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</si>
  <si>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</si>
  <si>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</si>
  <si>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</si>
  <si>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</si>
  <si>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</si>
  <si>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</si>
  <si>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</si>
  <si>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</si>
  <si>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</si>
  <si>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</si>
  <si>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</si>
  <si>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</si>
  <si>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</si>
  <si>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</si>
  <si>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</si>
  <si>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</si>
  <si>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</si>
  <si>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</si>
  <si>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</si>
  <si>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</si>
  <si>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</si>
  <si>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</si>
  <si>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</si>
  <si>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</si>
  <si>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</si>
  <si>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</si>
  <si>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</si>
  <si>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</si>
  <si>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</si>
  <si>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</si>
  <si>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</si>
  <si>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</si>
  <si>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</si>
  <si>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</si>
  <si>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</si>
  <si>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</si>
  <si>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</si>
  <si>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</si>
  <si>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</si>
  <si>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</si>
  <si>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</si>
  <si>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</si>
  <si>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</si>
  <si>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</si>
  <si>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</si>
  <si>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</si>
  <si>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</si>
  <si>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</si>
  <si>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</si>
  <si>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</si>
  <si>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</si>
  <si>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</si>
  <si>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</si>
  <si>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</si>
  <si>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</si>
  <si>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</si>
  <si>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</si>
  <si>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</si>
  <si>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</si>
  <si>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</si>
  <si>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</si>
  <si>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</si>
  <si>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</si>
  <si>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</si>
  <si>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</si>
  <si>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</si>
  <si>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</si>
  <si>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</si>
  <si>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</si>
  <si>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</si>
  <si>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</si>
  <si>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</si>
  <si>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</si>
  <si>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</si>
  <si>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</si>
  <si>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</si>
  <si>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</si>
  <si>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</si>
  <si>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</si>
  <si>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</si>
  <si>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</si>
  <si>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</si>
  <si>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</si>
  <si>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</si>
  <si>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</si>
  <si>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</si>
  <si>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</si>
  <si>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</si>
  <si>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</si>
  <si>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</si>
  <si>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</si>
  <si>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</si>
  <si>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</si>
  <si>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</si>
  <si>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</si>
  <si>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</si>
  <si>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</si>
  <si>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</si>
  <si>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</si>
  <si>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</si>
  <si>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</si>
  <si>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</si>
  <si>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</si>
  <si>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</si>
  <si>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</si>
  <si>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</si>
  <si>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</si>
  <si>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</si>
  <si>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</si>
  <si>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</si>
  <si>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</si>
  <si>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</si>
  <si>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</si>
  <si>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</si>
  <si>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</si>
  <si>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</si>
  <si>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</si>
  <si>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</si>
  <si>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</si>
  <si>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</si>
  <si>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</si>
  <si>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</si>
  <si>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</si>
  <si>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</si>
  <si>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</si>
  <si>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</si>
  <si>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</si>
  <si>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</si>
  <si>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</si>
  <si>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</si>
  <si>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</si>
  <si>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</si>
  <si>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</si>
  <si>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</si>
  <si>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</si>
  <si>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</si>
  <si>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</si>
  <si>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</si>
  <si>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</si>
  <si>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</si>
  <si>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</si>
  <si>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</si>
  <si>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</si>
  <si>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</si>
  <si>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</si>
  <si>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</si>
  <si>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</si>
  <si>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</si>
  <si>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</si>
  <si>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</si>
  <si>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</si>
  <si>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</si>
  <si>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</si>
  <si>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</si>
  <si>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</si>
  <si>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</si>
  <si>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</si>
  <si>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</si>
  <si>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</si>
  <si>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</si>
  <si>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</si>
  <si>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</si>
  <si>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</si>
  <si>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</si>
  <si>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</si>
  <si>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</si>
  <si>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</si>
  <si>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</si>
  <si>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</si>
  <si>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</si>
  <si>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</si>
  <si>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</si>
  <si>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</si>
  <si>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</si>
  <si>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</si>
  <si>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</si>
  <si>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</si>
  <si>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</si>
  <si>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</si>
  <si>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</si>
  <si>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</si>
  <si>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</si>
  <si>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</si>
  <si>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</si>
  <si>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</si>
  <si>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</si>
  <si>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</si>
  <si>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</si>
  <si>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</si>
  <si>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</si>
  <si>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</si>
  <si>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</si>
  <si>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</si>
  <si>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</si>
  <si>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</si>
  <si>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</si>
  <si>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</si>
  <si>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</si>
  <si>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</si>
  <si>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</si>
  <si>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</si>
  <si>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</si>
  <si>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</si>
  <si>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</si>
  <si>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</si>
  <si>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</si>
  <si>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</si>
  <si>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</si>
  <si>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</si>
  <si>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</si>
  <si>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</si>
  <si>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</si>
  <si>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</si>
  <si>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</si>
  <si>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</si>
  <si>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</si>
  <si>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</si>
  <si>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</si>
  <si>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</si>
  <si>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</si>
  <si>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</si>
  <si>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</si>
  <si>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</si>
  <si>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</si>
  <si>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</si>
  <si>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</si>
  <si>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</si>
  <si>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</si>
  <si>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</si>
  <si>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</si>
  <si>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</si>
  <si>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</si>
  <si>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</si>
  <si>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</si>
  <si>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</si>
  <si>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</si>
  <si>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</si>
  <si>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</si>
  <si>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</si>
  <si>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</si>
  <si>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</si>
  <si>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</si>
  <si>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</si>
  <si>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</si>
  <si>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</si>
  <si>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</si>
  <si>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</si>
  <si>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</si>
  <si>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</si>
  <si>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</si>
  <si>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</si>
  <si>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</si>
  <si>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</si>
  <si>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</si>
  <si>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</si>
  <si>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</si>
  <si>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</si>
  <si>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</si>
  <si>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</si>
  <si>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</si>
  <si>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</si>
  <si>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</si>
  <si>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</si>
  <si>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</si>
  <si>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</si>
  <si>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</si>
  <si>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</si>
  <si>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</si>
  <si>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</si>
  <si>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</si>
  <si>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</si>
  <si>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</si>
  <si>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</si>
  <si>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</si>
  <si>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</si>
  <si>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</si>
  <si>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</si>
  <si>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</si>
  <si>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</si>
  <si>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</si>
  <si>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</si>
  <si>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</si>
  <si>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</si>
  <si>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</si>
  <si>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</si>
  <si>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</si>
  <si>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</si>
  <si>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</si>
  <si>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</si>
  <si>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</si>
  <si>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</si>
  <si>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</si>
  <si>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</si>
  <si>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</si>
  <si>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</si>
  <si>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</si>
  <si>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</si>
  <si>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</si>
  <si>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</si>
  <si>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</si>
  <si>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</si>
  <si>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</si>
  <si>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</si>
  <si>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</si>
  <si>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</si>
  <si>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</si>
  <si>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</si>
  <si>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</si>
  <si>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</si>
  <si>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</si>
  <si>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</si>
  <si>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</si>
  <si>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</si>
  <si>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</si>
  <si>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</si>
  <si>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</si>
  <si>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</si>
  <si>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</si>
  <si>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</si>
  <si>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</si>
  <si>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</si>
  <si>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</si>
  <si>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</si>
  <si>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</si>
  <si>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</si>
  <si>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</si>
  <si>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</si>
  <si>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</si>
  <si>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</si>
  <si>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</si>
  <si>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</si>
  <si>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</si>
  <si>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</si>
  <si>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</si>
  <si>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</si>
  <si>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</si>
  <si>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</si>
  <si>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</si>
  <si>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</si>
  <si>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</si>
  <si>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</si>
  <si>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</si>
  <si>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</si>
  <si>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</si>
  <si>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</si>
  <si>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</si>
  <si>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</si>
  <si>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</si>
  <si>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</si>
  <si>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</si>
  <si>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</si>
  <si>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</si>
  <si>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</si>
  <si>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</si>
  <si>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</si>
  <si>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</si>
  <si>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</si>
  <si>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</si>
  <si>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</si>
  <si>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</si>
  <si>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</si>
  <si>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</si>
  <si>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</si>
  <si>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</si>
  <si>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</si>
  <si>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</si>
  <si>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</si>
  <si>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</si>
  <si>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</si>
  <si>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</si>
  <si>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</si>
  <si>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</si>
  <si>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</si>
  <si>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</si>
  <si>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</si>
  <si>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</si>
  <si>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</si>
  <si>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</si>
  <si>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</si>
  <si>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</si>
  <si>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</si>
  <si>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</si>
  <si>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</si>
  <si>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</si>
  <si>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</si>
  <si>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</si>
  <si>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</si>
  <si>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</si>
  <si>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</si>
  <si>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</si>
  <si>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</si>
  <si>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</si>
  <si>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</si>
  <si>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</si>
  <si>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</si>
  <si>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</si>
  <si>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</si>
  <si>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</si>
  <si>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</si>
  <si>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</si>
  <si>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</si>
  <si>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</si>
  <si>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</si>
  <si>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</si>
  <si>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</si>
  <si>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</si>
  <si>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</si>
  <si>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</si>
  <si>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</si>
  <si>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</si>
  <si>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</si>
  <si>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</si>
  <si>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</si>
  <si>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</si>
  <si>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</si>
  <si>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</si>
  <si>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</si>
  <si>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</si>
  <si>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</si>
  <si>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</si>
  <si>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</si>
  <si>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</si>
  <si>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</si>
  <si>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</si>
  <si>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</si>
  <si>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</si>
  <si>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</si>
  <si>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</si>
  <si>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</si>
  <si>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</si>
  <si>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</si>
  <si>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</si>
  <si>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</si>
  <si>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</si>
  <si>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</si>
  <si>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</si>
  <si>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</si>
  <si>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</si>
  <si>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</si>
  <si>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</si>
  <si>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</si>
  <si>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</si>
  <si>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</si>
  <si>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</si>
  <si>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</si>
  <si>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</si>
  <si>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</si>
  <si>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</si>
  <si>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</si>
  <si>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</si>
  <si>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</si>
  <si>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</si>
  <si>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</si>
  <si>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</si>
  <si>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</si>
  <si>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</si>
  <si>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</si>
  <si>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</si>
  <si>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</si>
  <si>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</si>
  <si>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</si>
  <si>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</si>
  <si>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</si>
  <si>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</si>
  <si>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</si>
  <si>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</si>
  <si>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</si>
  <si>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</si>
  <si>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</si>
  <si>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</si>
  <si>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</si>
  <si>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</si>
  <si>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</si>
  <si>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</si>
  <si>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</si>
  <si>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</si>
  <si>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</si>
  <si>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</si>
  <si>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</si>
  <si>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</si>
  <si>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</si>
  <si>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</si>
  <si>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</si>
  <si>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</si>
  <si>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</si>
  <si>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</si>
  <si>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</si>
  <si>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</si>
  <si>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</si>
  <si>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</si>
  <si>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</si>
  <si>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</si>
  <si>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</si>
  <si>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</si>
  <si>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</si>
  <si>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</si>
  <si>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</si>
  <si>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</si>
  <si>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</si>
  <si>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</si>
  <si>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</si>
  <si>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</si>
  <si>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</si>
  <si>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</si>
  <si>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</si>
  <si>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</si>
  <si>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</si>
  <si>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</si>
  <si>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</si>
  <si>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</si>
  <si>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</si>
  <si>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</si>
  <si>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</si>
  <si>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</si>
  <si>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</si>
  <si>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</si>
  <si>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</si>
  <si>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</si>
  <si>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</si>
  <si>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</si>
  <si>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</si>
  <si>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</si>
  <si>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</si>
  <si>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</si>
  <si>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</si>
  <si>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</si>
  <si>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</si>
  <si>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</si>
  <si>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</si>
  <si>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</si>
  <si>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</si>
  <si>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</si>
  <si>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</si>
  <si>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</si>
  <si>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</si>
  <si>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</si>
  <si>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</si>
  <si>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</si>
  <si>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</si>
  <si>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</si>
  <si>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</si>
  <si>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</si>
  <si>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</si>
  <si>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</si>
  <si>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</si>
  <si>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</si>
  <si>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</si>
  <si>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</si>
  <si>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</si>
  <si>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</si>
  <si>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</si>
  <si>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</si>
  <si>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</si>
  <si>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</si>
  <si>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</si>
  <si>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</si>
  <si>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</si>
  <si>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</si>
  <si>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</si>
  <si>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</si>
  <si>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</si>
  <si>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</si>
  <si>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</si>
  <si>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</si>
  <si>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</si>
  <si>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</si>
  <si>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</si>
  <si>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</si>
  <si>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</si>
  <si>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</si>
  <si>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</si>
  <si>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</si>
  <si>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</si>
  <si>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</si>
  <si>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</si>
  <si>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</si>
  <si>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</si>
  <si>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</si>
  <si>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</si>
  <si>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</si>
  <si>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</si>
  <si>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</si>
  <si>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</si>
  <si>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</si>
  <si>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</si>
  <si>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</si>
  <si>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</si>
  <si>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</si>
  <si>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</si>
  <si>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</si>
  <si>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</si>
  <si>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</si>
  <si>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</si>
  <si>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</si>
  <si>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</si>
  <si>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</si>
  <si>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</si>
  <si>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</si>
  <si>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</si>
  <si>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</si>
  <si>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</si>
  <si>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</si>
  <si>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</si>
  <si>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</si>
  <si>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</si>
  <si>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</si>
  <si>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</si>
  <si>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</si>
  <si>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</si>
  <si>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</si>
  <si>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</si>
  <si>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</si>
  <si>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</si>
  <si>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</si>
  <si>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</si>
  <si>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</si>
  <si>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</si>
  <si>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</si>
  <si>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</si>
  <si>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</si>
  <si>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</si>
  <si>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</si>
  <si>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</si>
  <si>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</si>
  <si>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</si>
  <si>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</si>
  <si>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</si>
  <si>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</si>
  <si>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</si>
  <si>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</si>
  <si>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</si>
  <si>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</si>
  <si>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</si>
  <si>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</si>
  <si>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</si>
  <si>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</si>
  <si>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</si>
  <si>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</si>
  <si>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</si>
  <si>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</si>
  <si>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</si>
  <si>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</si>
  <si>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</si>
  <si>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</si>
  <si>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</si>
  <si>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</si>
  <si>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</si>
  <si>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</si>
  <si>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</si>
  <si>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</si>
  <si>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</si>
  <si>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</si>
  <si>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</si>
  <si>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</si>
  <si>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</si>
  <si>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</si>
  <si>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</si>
  <si>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</si>
  <si>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</si>
  <si>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</si>
  <si>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</si>
  <si>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</si>
  <si>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</si>
  <si>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</si>
  <si>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</si>
  <si>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</si>
  <si>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</si>
  <si>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</si>
  <si>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</si>
  <si>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</si>
  <si>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</si>
  <si>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</si>
  <si>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</si>
  <si>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</si>
  <si>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</si>
  <si>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</si>
  <si>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</si>
  <si>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</si>
  <si>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</si>
  <si>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</si>
  <si>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</si>
  <si>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</si>
  <si>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</si>
  <si>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</si>
  <si>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</si>
  <si>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</si>
  <si>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</si>
  <si>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</si>
  <si>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</si>
  <si>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</si>
  <si>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</si>
  <si>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</si>
  <si>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</si>
  <si>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</si>
  <si>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</si>
  <si>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</si>
  <si>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</si>
  <si>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</si>
  <si>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</si>
  <si>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</si>
  <si>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</si>
  <si>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</si>
  <si>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</si>
  <si>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</si>
  <si>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</si>
  <si>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</si>
  <si>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</si>
  <si>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</si>
  <si>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</si>
  <si>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</si>
  <si>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</si>
  <si>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</si>
  <si>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</si>
  <si>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</si>
  <si>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</si>
  <si>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</si>
  <si>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</si>
  <si>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</si>
  <si>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</si>
  <si>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</si>
  <si>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</si>
  <si>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</si>
  <si>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</si>
  <si>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</si>
  <si>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</si>
  <si>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</si>
  <si>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</si>
  <si>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</si>
  <si>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</si>
  <si>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</si>
  <si>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</si>
  <si>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</si>
  <si>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</si>
  <si>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</si>
  <si>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</si>
  <si>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</si>
  <si>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</si>
  <si>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</si>
  <si>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</si>
  <si>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</si>
  <si>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</si>
  <si>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</si>
  <si>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</si>
  <si>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</si>
  <si>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</si>
  <si>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</si>
  <si>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</si>
  <si>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</si>
  <si>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</si>
  <si>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</si>
  <si>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</si>
  <si>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</si>
  <si>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</si>
  <si>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</si>
  <si>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</si>
  <si>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</si>
  <si>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</si>
  <si>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</si>
  <si>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</si>
  <si>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</si>
  <si>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</si>
  <si>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</si>
  <si>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</si>
  <si>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</si>
  <si>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</si>
  <si>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</si>
  <si>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</si>
  <si>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</si>
  <si>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</si>
  <si>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</si>
  <si>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</si>
  <si>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</si>
  <si>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</si>
  <si>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</si>
  <si>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</si>
  <si>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</si>
  <si>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</si>
  <si>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</si>
  <si>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</si>
  <si>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</si>
  <si>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</si>
  <si>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</si>
  <si>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</si>
  <si>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</si>
  <si>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</si>
  <si>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</si>
  <si>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</si>
  <si>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</si>
  <si>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</si>
  <si>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</si>
  <si>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</si>
  <si>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</si>
  <si>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</si>
  <si>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</si>
  <si>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</si>
  <si>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</si>
  <si>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</si>
  <si>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</si>
  <si>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</si>
  <si>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</si>
  <si>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</si>
  <si>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</si>
  <si>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</si>
  <si>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</si>
  <si>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</si>
  <si>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</si>
  <si>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</si>
  <si>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</si>
  <si>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</si>
  <si>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</si>
  <si>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</si>
  <si>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</si>
  <si>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</si>
  <si>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</si>
  <si>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</si>
  <si>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</si>
  <si>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</si>
  <si>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</si>
  <si>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</si>
  <si>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</si>
  <si>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</si>
  <si>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</si>
  <si>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</si>
  <si>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</si>
  <si>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</si>
  <si>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</si>
  <si>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</si>
  <si>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</si>
  <si>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</si>
  <si>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</si>
  <si>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</si>
  <si>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</si>
  <si>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</si>
  <si>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</si>
  <si>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</si>
  <si>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</si>
  <si>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</si>
  <si>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</si>
  <si>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</si>
  <si>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</si>
  <si>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</si>
  <si>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</si>
  <si>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</si>
  <si>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</si>
  <si>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</si>
  <si>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</si>
  <si>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</si>
  <si>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</si>
  <si>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</si>
  <si>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</si>
  <si>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</si>
  <si>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</si>
  <si>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</si>
  <si>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</si>
  <si>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</si>
  <si>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</si>
  <si>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</si>
  <si>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</si>
  <si>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</si>
  <si>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</si>
  <si>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</si>
  <si>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</si>
  <si>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</si>
  <si>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</si>
  <si>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</si>
  <si>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</si>
  <si>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</si>
  <si>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</si>
  <si>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</si>
  <si>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</si>
  <si>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</si>
  <si>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</si>
  <si>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</si>
  <si>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</si>
  <si>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</si>
  <si>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</si>
  <si>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</si>
  <si>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</si>
  <si>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</si>
  <si>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</si>
  <si>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</si>
  <si>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</si>
  <si>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</si>
  <si>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</si>
  <si>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</si>
  <si>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</si>
  <si>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</si>
  <si>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</si>
  <si>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</si>
  <si>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</si>
  <si>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</si>
  <si>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</si>
  <si>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</si>
  <si>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</si>
  <si>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</si>
  <si>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</si>
  <si>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</si>
  <si>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</si>
  <si>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</si>
  <si>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</si>
  <si>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</si>
  <si>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</si>
  <si>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</si>
  <si>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</si>
  <si>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</si>
  <si>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</si>
  <si>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</si>
  <si>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</si>
  <si>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</si>
  <si>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</si>
  <si>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</si>
  <si>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</si>
  <si>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</si>
  <si>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</si>
  <si>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</si>
  <si>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</si>
  <si>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</si>
  <si>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</si>
  <si>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</si>
  <si>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</si>
  <si>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</si>
  <si>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</si>
  <si>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</si>
  <si>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</si>
  <si>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</si>
  <si>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</si>
  <si>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</si>
  <si>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</si>
  <si>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</si>
  <si>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</si>
  <si>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</si>
  <si>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</si>
  <si>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</si>
  <si>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</si>
  <si>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</si>
  <si>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</si>
  <si>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</si>
  <si>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</si>
  <si>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</si>
  <si>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</si>
  <si>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</si>
  <si>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</si>
  <si>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</si>
  <si>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</si>
  <si>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</si>
  <si>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</si>
  <si>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</si>
  <si>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</si>
  <si>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</si>
  <si>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</si>
  <si>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</si>
  <si>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</si>
  <si>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</si>
  <si>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</si>
  <si>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</si>
  <si>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</si>
  <si>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</si>
  <si>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</si>
  <si>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</si>
  <si>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</si>
  <si>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</si>
  <si>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</si>
  <si>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</si>
  <si>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</si>
  <si>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</si>
  <si>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</si>
  <si>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</si>
  <si>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</si>
  <si>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</si>
  <si>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</si>
  <si>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</si>
  <si>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</si>
  <si>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</si>
  <si>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</si>
  <si>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</si>
  <si>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</si>
  <si>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</si>
  <si>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</si>
  <si>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</si>
  <si>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</si>
  <si>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</si>
  <si>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</si>
  <si>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</si>
  <si>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</si>
  <si>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</si>
  <si>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</si>
  <si>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</si>
  <si>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</si>
  <si>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</si>
  <si>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</si>
  <si>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</si>
  <si>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</si>
  <si>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</si>
  <si>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</si>
  <si>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</si>
  <si>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</si>
  <si>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</si>
  <si>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</si>
  <si>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</si>
  <si>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</si>
  <si>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</si>
  <si>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</si>
  <si>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</si>
  <si>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</si>
  <si>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</si>
  <si>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</si>
  <si>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</si>
  <si>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</si>
  <si>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</si>
  <si>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</si>
  <si>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</si>
  <si>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</si>
  <si>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</si>
  <si>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</si>
  <si>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</si>
  <si>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</si>
  <si>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</si>
  <si>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</si>
  <si>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</si>
  <si>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</si>
  <si>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</si>
  <si>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</si>
  <si>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</si>
  <si>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</si>
  <si>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</si>
  <si>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</si>
  <si>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</si>
  <si>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</si>
  <si>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</si>
  <si>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</si>
  <si>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</si>
  <si>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</si>
  <si>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</si>
  <si>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</si>
  <si>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</si>
  <si>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</si>
  <si>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</si>
  <si>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</si>
  <si>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</si>
  <si>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</si>
  <si>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</si>
  <si>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</si>
  <si>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</si>
  <si>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</si>
  <si>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</si>
  <si>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</si>
  <si>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</si>
  <si>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</si>
  <si>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</si>
  <si>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</si>
  <si>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</si>
  <si>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</si>
  <si>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</si>
  <si>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</si>
  <si>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</si>
  <si>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</si>
  <si>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</si>
  <si>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</si>
  <si>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</si>
  <si>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</si>
  <si>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</si>
  <si>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</si>
  <si>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</si>
  <si>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</si>
  <si>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</si>
  <si>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</si>
  <si>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</si>
  <si>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</si>
  <si>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</si>
  <si>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</si>
  <si>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</si>
  <si>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</si>
  <si>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</si>
  <si>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</si>
  <si>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</si>
  <si>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</si>
  <si>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</si>
  <si>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</si>
  <si>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</si>
  <si>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</si>
  <si>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</si>
  <si>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</si>
  <si>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</si>
  <si>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</si>
  <si>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</si>
  <si>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</si>
  <si>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</si>
  <si>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</si>
  <si>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</si>
  <si>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</si>
  <si>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</si>
  <si>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</si>
  <si>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</si>
  <si>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</si>
  <si>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</si>
  <si>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</si>
  <si>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</si>
  <si>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</si>
  <si>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</si>
  <si>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</si>
  <si>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</si>
  <si>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</si>
  <si>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</si>
  <si>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</si>
  <si>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</si>
  <si>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</si>
  <si>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</si>
  <si>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</si>
  <si>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</si>
  <si>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</si>
  <si>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</si>
  <si>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</si>
  <si>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</si>
  <si>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</si>
  <si>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</si>
  <si>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</si>
  <si>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</si>
  <si>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</si>
  <si>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</si>
  <si>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</si>
  <si>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</si>
  <si>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</si>
  <si>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</si>
  <si>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</si>
  <si>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</si>
  <si>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</si>
  <si>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</si>
  <si>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</si>
  <si>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</si>
  <si>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</si>
  <si>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</si>
  <si>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</si>
  <si>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</si>
  <si>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</si>
  <si>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</si>
  <si>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</si>
  <si>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</si>
  <si>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</si>
  <si>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</si>
  <si>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</si>
  <si>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</si>
  <si>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</si>
  <si>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</si>
  <si>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</si>
  <si>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</si>
  <si>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</si>
  <si>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</si>
  <si>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</si>
  <si>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</si>
  <si>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</si>
  <si>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</si>
  <si>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</si>
  <si>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</si>
  <si>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</si>
  <si>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</si>
  <si>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</si>
  <si>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</si>
  <si>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</si>
  <si>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</si>
  <si>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</si>
  <si>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</si>
  <si>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</si>
  <si>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</si>
  <si>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</si>
  <si>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</si>
  <si>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</si>
  <si>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</si>
  <si>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</si>
  <si>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</si>
  <si>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</si>
  <si>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</si>
  <si>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</si>
  <si>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</si>
  <si>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</si>
  <si>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</si>
  <si>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</si>
  <si>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</si>
  <si>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</si>
  <si>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</si>
  <si>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</si>
  <si>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</si>
  <si>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</si>
  <si>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</si>
  <si>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</si>
  <si>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</si>
  <si>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</si>
  <si>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</si>
  <si>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</si>
  <si>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</si>
  <si>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</si>
  <si>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</si>
  <si>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</si>
  <si>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</si>
  <si>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</si>
  <si>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</si>
  <si>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</si>
  <si>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</si>
  <si>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</si>
  <si>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</si>
  <si>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</si>
  <si>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</si>
  <si>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</si>
  <si>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</si>
  <si>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</si>
  <si>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</si>
  <si>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</si>
  <si>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</si>
  <si>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</si>
  <si>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</si>
  <si>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</si>
  <si>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</si>
  <si>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</si>
  <si>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</si>
  <si>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</si>
  <si>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</si>
  <si>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</si>
  <si>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</si>
  <si>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</si>
  <si>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</si>
  <si>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</si>
  <si>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</si>
  <si>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</si>
  <si>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</si>
  <si>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</si>
  <si>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</si>
  <si>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</si>
  <si>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</si>
  <si>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</si>
  <si>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</si>
  <si>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</si>
  <si>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</si>
  <si>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</si>
  <si>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</si>
  <si>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</si>
  <si>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</si>
  <si>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</si>
  <si>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</si>
  <si>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</si>
  <si>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</si>
  <si>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</si>
  <si>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</si>
  <si>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</si>
  <si>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</si>
  <si>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</si>
  <si>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</si>
  <si>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</si>
  <si>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</si>
  <si>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</si>
  <si>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</si>
  <si>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</si>
  <si>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</si>
  <si>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</si>
  <si>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</si>
  <si>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</si>
  <si>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</si>
  <si>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</si>
  <si>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</si>
  <si>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</si>
  <si>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</si>
  <si>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</si>
  <si>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</si>
  <si>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</si>
  <si>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</si>
  <si>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</si>
  <si>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</si>
  <si>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</si>
  <si>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</si>
  <si>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</si>
  <si>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</si>
  <si>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</si>
  <si>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</si>
  <si>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</si>
  <si>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</si>
  <si>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</si>
  <si>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</si>
  <si>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</si>
  <si>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</si>
  <si>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</si>
  <si>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</si>
  <si>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</si>
  <si>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</si>
  <si>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</si>
  <si>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</si>
  <si>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</si>
  <si>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</si>
  <si>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</si>
  <si>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</si>
  <si>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</si>
  <si>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</si>
  <si>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</si>
  <si>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</si>
  <si>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</si>
  <si>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</si>
  <si>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</si>
  <si>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</si>
  <si>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</si>
  <si>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</si>
  <si>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</si>
  <si>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</si>
  <si>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</si>
  <si>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</si>
  <si>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</si>
  <si>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</si>
  <si>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</si>
  <si>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</si>
  <si>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</si>
  <si>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</si>
  <si>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</si>
  <si>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</si>
  <si>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</si>
  <si>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</si>
  <si>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</si>
  <si>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</si>
  <si>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</si>
  <si>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</si>
  <si>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</si>
  <si>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</si>
  <si>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</si>
  <si>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</si>
  <si>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</si>
  <si>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</si>
  <si>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</si>
  <si>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</si>
  <si>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</si>
  <si>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</si>
  <si>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</si>
  <si>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</si>
  <si>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</si>
  <si>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</si>
  <si>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</si>
  <si>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</si>
  <si>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</si>
  <si>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</si>
  <si>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</si>
  <si>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</si>
  <si>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</si>
  <si>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</si>
  <si>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</si>
  <si>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</si>
  <si>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</si>
  <si>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</si>
  <si>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</si>
  <si>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</si>
  <si>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</si>
  <si>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</si>
  <si>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</si>
  <si>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</si>
  <si>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</si>
  <si>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</si>
  <si>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</si>
  <si>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</si>
  <si>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</si>
  <si>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</si>
  <si>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</si>
  <si>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</si>
  <si>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</si>
  <si>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</si>
  <si>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</si>
  <si>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</si>
  <si>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</si>
  <si>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</si>
  <si>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</si>
  <si>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</si>
  <si>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</si>
  <si>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</si>
  <si>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</si>
  <si>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</si>
  <si>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</si>
  <si>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</si>
  <si>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</si>
  <si>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</si>
  <si>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</si>
  <si>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</si>
  <si>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</si>
  <si>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</si>
  <si>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</si>
  <si>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</si>
  <si>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</si>
  <si>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</si>
  <si>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</si>
  <si>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</si>
  <si>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</si>
  <si>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</si>
  <si>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</si>
  <si>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</si>
  <si>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</si>
  <si>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</si>
  <si>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</si>
  <si>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</si>
  <si>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</si>
  <si>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</si>
  <si>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</si>
  <si>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</si>
  <si>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</si>
  <si>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</si>
  <si>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</si>
  <si>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</si>
  <si>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</si>
  <si>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</si>
  <si>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</si>
  <si>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</si>
  <si>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</si>
  <si>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</si>
  <si>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</si>
  <si>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</si>
  <si>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</si>
  <si>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</si>
  <si>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</si>
  <si>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</si>
  <si>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</si>
  <si>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</si>
  <si>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</si>
  <si>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</si>
  <si>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</si>
  <si>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</si>
  <si>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</si>
  <si>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</si>
  <si>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</si>
  <si>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</si>
  <si>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</si>
  <si>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</si>
  <si>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</si>
  <si>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</si>
  <si>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</si>
  <si>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</si>
  <si>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</si>
  <si>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</si>
  <si>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</si>
  <si>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</si>
  <si>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</si>
  <si>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</si>
  <si>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</si>
  <si>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</si>
  <si>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</si>
  <si>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</si>
  <si>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</si>
  <si>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</si>
  <si>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</si>
  <si>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</si>
  <si>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</si>
  <si>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</si>
  <si>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</si>
  <si>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</si>
  <si>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</si>
  <si>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</si>
  <si>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</si>
  <si>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</si>
  <si>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</si>
  <si>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</si>
  <si>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</si>
  <si>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</si>
  <si>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</si>
  <si>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</si>
  <si>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</si>
  <si>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</si>
  <si>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</si>
  <si>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</si>
  <si>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</si>
  <si>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</si>
  <si>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</si>
  <si>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</si>
  <si>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</si>
  <si>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</si>
  <si>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</si>
  <si>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</si>
  <si>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</si>
  <si>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</si>
  <si>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</si>
  <si>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</si>
  <si>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</si>
  <si>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</si>
  <si>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</si>
  <si>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</si>
  <si>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</si>
  <si>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</si>
  <si>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</si>
  <si>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</si>
  <si>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</si>
  <si>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</si>
  <si>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</si>
  <si>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</si>
  <si>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</si>
  <si>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</si>
  <si>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</si>
  <si>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</si>
  <si>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</si>
  <si>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</si>
  <si>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</si>
  <si>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</si>
  <si>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</si>
  <si>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</si>
  <si>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</si>
  <si>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</si>
  <si>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</si>
  <si>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</si>
  <si>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</si>
  <si>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</si>
  <si>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</si>
  <si>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</si>
  <si>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</si>
  <si>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</si>
  <si>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</si>
  <si>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</si>
  <si>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</si>
  <si>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</si>
  <si>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</si>
  <si>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</si>
  <si>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</si>
  <si>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</si>
  <si>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</si>
  <si>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</si>
  <si>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</si>
  <si>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</si>
  <si>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</si>
  <si>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</si>
  <si>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</si>
  <si>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</si>
  <si>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</si>
  <si>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</si>
  <si>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</si>
  <si>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</si>
  <si>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</si>
  <si>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</si>
  <si>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</si>
  <si>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</si>
  <si>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</si>
  <si>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</si>
  <si>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</si>
  <si>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</si>
  <si>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</si>
  <si>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</si>
  <si>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</si>
  <si>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</si>
  <si>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</si>
  <si>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</si>
  <si>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</si>
  <si>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</si>
  <si>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</si>
  <si>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</si>
  <si>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</si>
  <si>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</si>
  <si>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</si>
  <si>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</si>
  <si>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</si>
  <si>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</si>
  <si>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</si>
  <si>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</si>
  <si>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</si>
  <si>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</si>
  <si>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</si>
  <si>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</si>
  <si>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</si>
  <si>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</si>
  <si>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</si>
  <si>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</si>
  <si>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</si>
  <si>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</si>
  <si>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</si>
  <si>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</si>
  <si>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</si>
  <si>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</si>
  <si>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</si>
  <si>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</si>
  <si>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</si>
  <si>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</si>
  <si>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</si>
  <si>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</si>
  <si>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</si>
  <si>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</si>
  <si>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</si>
  <si>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</si>
  <si>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</si>
  <si>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</si>
  <si>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</si>
  <si>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</si>
  <si>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</si>
  <si>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</si>
  <si>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</si>
  <si>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</si>
  <si>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</si>
  <si>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</si>
  <si>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</si>
  <si>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</si>
  <si>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</si>
  <si>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</si>
  <si>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</si>
  <si>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</si>
  <si>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</si>
  <si>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</si>
  <si>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</si>
  <si>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</si>
  <si>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</si>
  <si>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</si>
  <si>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</si>
  <si>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</si>
  <si>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</si>
  <si>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</si>
  <si>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</si>
  <si>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</si>
  <si>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</si>
  <si>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</si>
  <si>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</si>
  <si>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</si>
  <si>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</si>
  <si>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</si>
  <si>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</si>
  <si>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</si>
  <si>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</si>
  <si>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</si>
  <si>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</si>
  <si>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</si>
  <si>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</si>
  <si>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</si>
  <si>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</si>
  <si>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</si>
  <si>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</si>
  <si>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</si>
  <si>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</si>
  <si>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</si>
  <si>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</si>
  <si>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</si>
  <si>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</si>
  <si>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</si>
  <si>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</si>
  <si>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</si>
  <si>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</si>
  <si>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</si>
  <si>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</si>
  <si>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</si>
  <si>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</si>
  <si>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</si>
  <si>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</si>
  <si>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</si>
  <si>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</si>
  <si>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</si>
  <si>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</si>
  <si>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</si>
  <si>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</si>
  <si>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</si>
  <si>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</si>
  <si>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</si>
  <si>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</si>
  <si>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</si>
  <si>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</si>
  <si>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</si>
  <si>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</si>
  <si>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</si>
  <si>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</si>
  <si>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</si>
  <si>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</si>
  <si>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</si>
  <si>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</si>
  <si>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</si>
  <si>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</si>
  <si>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</si>
  <si>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</si>
  <si>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</si>
  <si>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</si>
  <si>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</si>
  <si>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</si>
  <si>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</si>
  <si>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</si>
  <si>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</si>
  <si>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</si>
  <si>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</si>
  <si>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</si>
  <si>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</si>
  <si>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</si>
  <si>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</si>
  <si>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</si>
  <si>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</si>
  <si>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</si>
  <si>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</si>
  <si>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</si>
  <si>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</si>
  <si>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</si>
  <si>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</si>
  <si>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</si>
  <si>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</si>
  <si>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</si>
  <si>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</si>
  <si>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</si>
  <si>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</si>
  <si>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</si>
  <si>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</si>
  <si>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</si>
  <si>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</si>
  <si>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</si>
  <si>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</si>
  <si>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</si>
  <si>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</si>
  <si>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</si>
  <si>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</si>
  <si>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</si>
  <si>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</si>
  <si>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</si>
  <si>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</si>
  <si>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</si>
  <si>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</si>
  <si>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</si>
  <si>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</si>
  <si>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</si>
  <si>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</si>
  <si>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</si>
  <si>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</si>
  <si>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</si>
  <si>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</si>
  <si>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</si>
  <si>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</si>
  <si>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</si>
  <si>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</si>
  <si>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</si>
  <si>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</si>
  <si>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</si>
  <si>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</si>
  <si>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</si>
  <si>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</si>
  <si>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</si>
  <si>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</si>
  <si>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</si>
  <si>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</si>
  <si>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</si>
  <si>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</si>
  <si>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</si>
  <si>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</si>
  <si>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</si>
  <si>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</si>
  <si>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</si>
  <si>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</si>
  <si>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</si>
  <si>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</si>
  <si>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</si>
  <si>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</si>
  <si>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</si>
  <si>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</si>
  <si>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</si>
  <si>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</si>
  <si>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</si>
  <si>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</si>
  <si>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</si>
  <si>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</si>
  <si>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</si>
  <si>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</si>
  <si>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</si>
  <si>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</si>
  <si>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</si>
  <si>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</si>
  <si>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</si>
  <si>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</si>
  <si>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</si>
  <si>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</si>
  <si>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</si>
  <si>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</si>
  <si>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</si>
  <si>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</si>
  <si>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</si>
  <si>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</si>
  <si>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</si>
  <si>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</si>
  <si>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</si>
  <si>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</si>
  <si>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</si>
  <si>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</si>
  <si>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</si>
  <si>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</si>
  <si>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</si>
  <si>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</si>
  <si>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</si>
  <si>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</si>
  <si>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</si>
  <si>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</si>
  <si>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</si>
  <si>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</si>
  <si>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</si>
  <si>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</si>
  <si>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</si>
  <si>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</si>
  <si>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</si>
  <si>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</si>
  <si>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</si>
  <si>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</si>
  <si>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</si>
  <si>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</si>
  <si>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</si>
  <si>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</si>
  <si>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</si>
  <si>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</si>
  <si>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</si>
  <si>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</si>
  <si>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</si>
  <si>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</si>
  <si>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</si>
  <si>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</si>
  <si>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</si>
  <si>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</si>
  <si>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</si>
  <si>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</si>
  <si>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</si>
  <si>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</si>
  <si>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</si>
  <si>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</si>
  <si>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</si>
  <si>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</si>
  <si>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</si>
  <si>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</si>
  <si>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</si>
  <si>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</si>
  <si>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</si>
  <si>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</si>
  <si>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</si>
  <si>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</si>
  <si>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</si>
  <si>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</si>
  <si>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</si>
  <si>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</si>
  <si>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</si>
  <si>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</si>
  <si>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</si>
  <si>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</si>
  <si>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</si>
  <si>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</si>
  <si>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</si>
  <si>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</si>
  <si>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</si>
  <si>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</si>
  <si>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</si>
  <si>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</si>
  <si>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</si>
  <si>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</si>
  <si>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</si>
  <si>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</si>
  <si>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</si>
  <si>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</si>
  <si>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</si>
  <si>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</si>
  <si>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</si>
  <si>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</si>
  <si>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</si>
  <si>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</si>
  <si>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</si>
  <si>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</si>
  <si>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</si>
  <si>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</si>
  <si>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</si>
  <si>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</si>
  <si>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</si>
  <si>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</si>
  <si>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</si>
  <si>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</si>
  <si>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</si>
  <si>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</si>
  <si>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</si>
  <si>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</si>
  <si>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</si>
  <si>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</si>
  <si>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</si>
  <si>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</si>
  <si>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</si>
  <si>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</si>
  <si>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</si>
  <si>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</si>
  <si>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</si>
  <si>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</si>
  <si>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</si>
  <si>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</si>
  <si>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</si>
  <si>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</si>
  <si>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</si>
  <si>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</si>
  <si>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</si>
  <si>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</si>
  <si>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</si>
  <si>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</si>
  <si>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</si>
  <si>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</si>
  <si>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</si>
  <si>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</si>
  <si>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</si>
  <si>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</si>
  <si>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</si>
  <si>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</si>
  <si>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</si>
  <si>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</si>
  <si>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</si>
  <si>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</si>
  <si>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</si>
  <si>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</si>
  <si>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</si>
  <si>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</si>
  <si>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</si>
  <si>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</si>
  <si>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</si>
  <si>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</si>
  <si>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</si>
  <si>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</si>
  <si>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</si>
  <si>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</si>
  <si>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</si>
  <si>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</si>
  <si>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</si>
  <si>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</si>
  <si>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</si>
  <si>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</si>
  <si>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</si>
  <si>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</si>
  <si>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</si>
  <si>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</si>
  <si>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</si>
  <si>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</si>
  <si>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</si>
  <si>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</si>
  <si>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</si>
  <si>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</si>
  <si>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</si>
  <si>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</si>
  <si>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</si>
  <si>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</si>
  <si>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</si>
  <si>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</si>
  <si>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</si>
  <si>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</si>
  <si>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</si>
  <si>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</si>
  <si>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</si>
  <si>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</si>
  <si>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</si>
  <si>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</si>
  <si>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</si>
  <si>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</si>
  <si>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</si>
  <si>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</si>
  <si>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</si>
  <si>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</si>
  <si>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</si>
  <si>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</si>
  <si>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</si>
  <si>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</si>
  <si>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</si>
  <si>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</si>
  <si>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</si>
  <si>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</si>
  <si>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</si>
  <si>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</si>
  <si>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</si>
  <si>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</si>
  <si>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</si>
  <si>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</si>
  <si>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</si>
  <si>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</si>
  <si>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</si>
  <si>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</si>
  <si>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</si>
  <si>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</si>
  <si>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</si>
  <si>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</si>
  <si>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</si>
  <si>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</si>
  <si>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</si>
  <si>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</si>
  <si>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</si>
  <si>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</si>
  <si>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</si>
  <si>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</si>
  <si>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</si>
  <si>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</si>
  <si>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</si>
  <si>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</si>
  <si>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</si>
  <si>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</si>
  <si>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</si>
  <si>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</si>
  <si>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</si>
  <si>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</si>
  <si>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</si>
  <si>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</si>
  <si>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</si>
  <si>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</si>
  <si>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</si>
  <si>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</si>
  <si>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</si>
  <si>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</si>
  <si>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</si>
  <si>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</si>
  <si>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</si>
  <si>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</si>
  <si>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</si>
  <si>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</si>
  <si>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</si>
  <si>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</si>
  <si>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</si>
  <si>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</si>
  <si>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</si>
  <si>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</si>
  <si>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</si>
  <si>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</si>
  <si>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</si>
  <si>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</si>
  <si>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</si>
  <si>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</si>
  <si>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</si>
  <si>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</si>
  <si>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</si>
  <si>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</si>
  <si>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</si>
  <si>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</si>
  <si>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</si>
  <si>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</si>
  <si>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</si>
  <si>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</si>
  <si>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</si>
  <si>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</si>
  <si>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</si>
  <si>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</si>
  <si>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</si>
  <si>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</si>
  <si>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</si>
  <si>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</si>
  <si>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</si>
  <si>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</si>
  <si>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</si>
  <si>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</si>
  <si>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</si>
  <si>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</si>
  <si>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</si>
  <si>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</si>
  <si>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</si>
  <si>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</si>
  <si>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</si>
  <si>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</si>
  <si>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</si>
  <si>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</si>
  <si>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</si>
  <si>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</si>
  <si>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</si>
  <si>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</si>
  <si>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</si>
  <si>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</si>
  <si>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</si>
  <si>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</si>
  <si>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</si>
  <si>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</si>
  <si>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</si>
  <si>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</si>
  <si>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</si>
  <si>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</si>
  <si>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</si>
  <si>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</si>
  <si>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</si>
  <si>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</si>
  <si>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</si>
  <si>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</si>
  <si>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</si>
  <si>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</si>
  <si>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</si>
  <si>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</si>
  <si>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</si>
  <si>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</si>
  <si>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</si>
  <si>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</si>
  <si>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</si>
  <si>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</si>
  <si>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</si>
  <si>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</si>
  <si>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</si>
  <si>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</si>
  <si>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</si>
  <si>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</si>
  <si>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</si>
  <si>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</si>
  <si>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</si>
  <si>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</si>
  <si>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</si>
  <si>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</si>
  <si>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</si>
  <si>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</si>
  <si>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</si>
  <si>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</si>
  <si>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</si>
  <si>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</si>
  <si>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</si>
  <si>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</si>
  <si>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</si>
  <si>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</si>
  <si>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</si>
  <si>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</si>
  <si>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</si>
  <si>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</si>
  <si>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</si>
  <si>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</si>
  <si>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</si>
  <si>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</si>
  <si>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</si>
  <si>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</si>
  <si>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</si>
  <si>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</si>
  <si>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</si>
  <si>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</si>
  <si>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</si>
  <si>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</si>
  <si>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</si>
  <si>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</si>
  <si>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</si>
  <si>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</si>
  <si>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</si>
  <si>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</si>
  <si>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</si>
  <si>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</si>
  <si>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</si>
  <si>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</si>
  <si>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</si>
  <si>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</si>
  <si>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</si>
  <si>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</si>
  <si>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</si>
  <si>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</si>
  <si>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</si>
  <si>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</si>
  <si>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</si>
  <si>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</si>
  <si>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</si>
  <si>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</si>
  <si>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</si>
  <si>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</si>
  <si>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</si>
  <si>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</si>
  <si>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</si>
  <si>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</si>
  <si>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</si>
  <si>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</si>
  <si>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</si>
  <si>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</si>
  <si>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</si>
  <si>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</si>
  <si>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</si>
  <si>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</si>
  <si>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</si>
  <si>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</si>
  <si>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</si>
  <si>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</si>
  <si>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</si>
  <si>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</si>
  <si>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</si>
  <si>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</si>
  <si>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</si>
  <si>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</si>
  <si>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</si>
  <si>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</si>
  <si>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</si>
  <si>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</si>
  <si>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</si>
  <si>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</si>
  <si>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</si>
  <si>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</si>
  <si>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</si>
  <si>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</si>
  <si>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</si>
  <si>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</si>
  <si>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</si>
  <si>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</si>
  <si>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</si>
  <si>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</si>
  <si>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</si>
  <si>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</si>
  <si>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</si>
  <si>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</si>
  <si>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</si>
  <si>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</si>
  <si>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</si>
  <si>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</si>
  <si>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</si>
  <si>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</si>
  <si>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</si>
  <si>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</si>
  <si>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</si>
  <si>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</si>
  <si>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</si>
  <si>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</si>
  <si>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</si>
  <si>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</si>
  <si>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</si>
  <si>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</si>
  <si>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</si>
  <si>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</si>
  <si>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</si>
  <si>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</si>
  <si>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</si>
  <si>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</si>
  <si>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</si>
  <si>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</si>
  <si>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</si>
  <si>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</si>
  <si>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</si>
  <si>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</si>
  <si>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</si>
  <si>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</si>
  <si>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</si>
  <si>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</si>
  <si>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</si>
  <si>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</si>
  <si>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</si>
  <si>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</si>
  <si>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</si>
  <si>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</si>
  <si>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</si>
  <si>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</si>
  <si>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</si>
  <si>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</si>
  <si>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</si>
  <si>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</si>
  <si>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</si>
  <si>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</si>
  <si>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</si>
  <si>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</si>
  <si>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</si>
  <si>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</si>
  <si>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</si>
  <si>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</si>
  <si>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</si>
  <si>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</si>
  <si>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</si>
  <si>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</si>
  <si>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</si>
  <si>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</si>
  <si>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</si>
  <si>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</si>
  <si>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</si>
  <si>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</si>
  <si>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</si>
  <si>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</si>
  <si>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</si>
  <si>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</si>
  <si>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</si>
  <si>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</si>
  <si>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</si>
  <si>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</si>
  <si>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</si>
  <si>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</si>
  <si>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</si>
  <si>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</si>
  <si>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</si>
  <si>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</si>
  <si>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</si>
  <si>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</si>
  <si>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</si>
  <si>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</si>
  <si>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</si>
  <si>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</si>
  <si>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</si>
  <si>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</si>
  <si>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</si>
  <si>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</si>
  <si>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</si>
  <si>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</si>
  <si>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</si>
  <si>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</si>
  <si>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</si>
  <si>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</si>
  <si>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</si>
  <si>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</si>
  <si>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</si>
  <si>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</si>
  <si>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</si>
  <si>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</si>
  <si>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</si>
  <si>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</si>
  <si>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</si>
  <si>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</si>
  <si>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</si>
  <si>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</si>
  <si>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</si>
  <si>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</si>
  <si>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</si>
  <si>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</si>
  <si>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</si>
  <si>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</si>
  <si>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</si>
  <si>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</si>
  <si>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</si>
  <si>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</si>
  <si>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</si>
  <si>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</si>
  <si>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</si>
  <si>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</si>
  <si>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</si>
  <si>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</si>
  <si>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</si>
  <si>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</si>
  <si>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</si>
  <si>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</si>
  <si>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</si>
  <si>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</si>
  <si>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</si>
  <si>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</si>
  <si>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</si>
  <si>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</si>
  <si>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</si>
  <si>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</si>
  <si>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</si>
  <si>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</si>
  <si>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</si>
  <si>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</si>
  <si>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</si>
  <si>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</si>
  <si>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</si>
  <si>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</si>
  <si>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</si>
  <si>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</si>
  <si>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</si>
  <si>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</si>
  <si>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</si>
  <si>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</si>
  <si>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</si>
  <si>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</si>
  <si>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</si>
  <si>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</si>
  <si>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</si>
  <si>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</si>
  <si>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</si>
  <si>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</si>
  <si>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</si>
  <si>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</si>
  <si>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</si>
  <si>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</si>
  <si>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</si>
  <si>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</si>
  <si>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</si>
  <si>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</si>
  <si>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</si>
  <si>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</si>
  <si>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</si>
  <si>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</si>
  <si>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</si>
  <si>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</si>
  <si>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</si>
  <si>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</si>
  <si>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</si>
  <si>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</si>
  <si>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</si>
  <si>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</si>
  <si>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</si>
  <si>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</si>
  <si>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</si>
  <si>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</si>
  <si>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</si>
  <si>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</si>
  <si>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</si>
  <si>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</si>
  <si>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</si>
  <si>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</si>
  <si>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</si>
  <si>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</si>
  <si>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</si>
  <si>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</si>
  <si>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</si>
  <si>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</si>
  <si>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</si>
  <si>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</si>
  <si>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</si>
  <si>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</si>
  <si>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</si>
  <si>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</si>
  <si>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</si>
  <si>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</si>
  <si>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</si>
  <si>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</si>
  <si>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</si>
  <si>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</si>
  <si>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</si>
  <si>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</si>
  <si>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</si>
  <si>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</si>
  <si>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</si>
  <si>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</si>
  <si>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</si>
  <si>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</si>
  <si>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</si>
  <si>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</si>
  <si>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</si>
  <si>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</si>
  <si>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</si>
  <si>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</si>
  <si>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</si>
  <si>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</si>
  <si>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</si>
  <si>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</si>
  <si>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</si>
  <si>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</si>
  <si>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</si>
  <si>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</si>
  <si>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</si>
  <si>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</si>
  <si>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</si>
  <si>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</si>
  <si>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</si>
  <si>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</si>
  <si>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</si>
  <si>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</si>
  <si>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</si>
  <si>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</si>
  <si>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</si>
  <si>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</si>
  <si>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</si>
  <si>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</si>
  <si>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</si>
  <si>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</si>
  <si>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</si>
  <si>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</si>
  <si>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</si>
  <si>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</si>
  <si>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</si>
  <si>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</si>
  <si>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</si>
  <si>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</si>
  <si>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</si>
  <si>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</si>
  <si>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</si>
  <si>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</si>
  <si>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</si>
  <si>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</si>
  <si>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</si>
  <si>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</si>
  <si>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</si>
  <si>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</si>
  <si>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</si>
  <si>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</si>
  <si>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</si>
  <si>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</si>
  <si>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</si>
  <si>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</si>
  <si>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</si>
  <si>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</si>
  <si>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</si>
  <si>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</si>
  <si>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</si>
  <si>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</si>
  <si>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</si>
  <si>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</si>
  <si>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</si>
  <si>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</si>
  <si>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</si>
  <si>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</si>
  <si>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</si>
  <si>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</si>
  <si>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</si>
  <si>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</si>
  <si>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</si>
  <si>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</si>
  <si>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</si>
  <si>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</si>
  <si>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</si>
  <si>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</si>
  <si>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</si>
  <si>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</si>
  <si>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</si>
  <si>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</si>
  <si>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</si>
  <si>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</si>
  <si>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</si>
  <si>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</si>
  <si>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</si>
  <si>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</si>
  <si>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</si>
  <si>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</si>
  <si>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</si>
  <si>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</si>
  <si>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</si>
  <si>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</si>
  <si>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</si>
  <si>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</si>
  <si>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</si>
  <si>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</si>
  <si>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</si>
  <si>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</si>
  <si>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</si>
  <si>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</si>
  <si>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</si>
  <si>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</si>
  <si>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</si>
  <si>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</si>
  <si>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</si>
  <si>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</si>
  <si>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</si>
  <si>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</si>
  <si>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</si>
  <si>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</si>
  <si>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</si>
  <si>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</si>
  <si>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</si>
  <si>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</si>
  <si>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</si>
  <si>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</si>
  <si>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</si>
  <si>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</si>
  <si>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</si>
  <si>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</si>
  <si>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</si>
  <si>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</si>
  <si>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</si>
  <si>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</si>
  <si>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</si>
  <si>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</si>
  <si>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</si>
  <si>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</si>
  <si>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</si>
  <si>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</si>
  <si>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</si>
  <si>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</si>
  <si>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</si>
  <si>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</si>
  <si>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</si>
  <si>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</si>
  <si>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</si>
  <si>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</si>
  <si>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</si>
  <si>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</si>
  <si>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</si>
  <si>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</si>
  <si>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</si>
  <si>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</si>
  <si>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</si>
  <si>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</si>
  <si>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</si>
  <si>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</si>
  <si>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</si>
  <si>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</si>
  <si>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</si>
  <si>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</si>
  <si>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</si>
  <si>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</si>
  <si>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</si>
  <si>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</si>
  <si>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</si>
  <si>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</si>
  <si>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</si>
  <si>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</si>
  <si>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</si>
  <si>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</si>
  <si>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</si>
  <si>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</si>
  <si>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</si>
  <si>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</si>
  <si>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</si>
  <si>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</si>
  <si>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</si>
  <si>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</si>
  <si>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</si>
  <si>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</si>
  <si>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</si>
  <si>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</si>
  <si>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</si>
  <si>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</si>
  <si>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</si>
  <si>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</si>
  <si>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</si>
  <si>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</si>
  <si>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</si>
  <si>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</si>
  <si>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</si>
  <si>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</si>
  <si>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</si>
  <si>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</si>
  <si>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</si>
  <si>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</si>
  <si>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</si>
  <si>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</si>
  <si>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</si>
  <si>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</si>
  <si>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</si>
  <si>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</si>
  <si>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</si>
  <si>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</si>
  <si>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</si>
  <si>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</si>
  <si>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</si>
  <si>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</si>
  <si>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</si>
  <si>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</si>
  <si>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</si>
  <si>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</si>
  <si>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</si>
  <si>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</si>
  <si>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</si>
  <si>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</si>
  <si>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</si>
  <si>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</si>
  <si>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</si>
  <si>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</si>
  <si>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</si>
  <si>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</si>
  <si>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</si>
  <si>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</si>
  <si>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</si>
  <si>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</si>
  <si>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</si>
  <si>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</si>
  <si>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</si>
  <si>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</si>
  <si>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</si>
  <si>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</si>
  <si>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</si>
  <si>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</si>
  <si>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</si>
  <si>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</si>
  <si>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</si>
  <si>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</si>
  <si>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</si>
  <si>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</si>
  <si>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</si>
  <si>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</si>
  <si>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</si>
  <si>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</si>
  <si>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</si>
  <si>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</si>
  <si>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</si>
  <si>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</si>
  <si>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</si>
  <si>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</si>
  <si>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</si>
  <si>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</si>
  <si>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</si>
  <si>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</si>
  <si>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</si>
  <si>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</si>
  <si>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</si>
  <si>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</si>
  <si>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</si>
  <si>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</si>
  <si>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</si>
  <si>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</si>
  <si>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</si>
  <si>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</si>
  <si>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</si>
  <si>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</si>
  <si>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</si>
  <si>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</si>
  <si>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</si>
  <si>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</si>
  <si>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</si>
  <si>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</si>
  <si>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</si>
  <si>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</si>
  <si>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</si>
  <si>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</si>
  <si>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</si>
  <si>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</si>
  <si>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</si>
  <si>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</si>
  <si>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</si>
  <si>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</si>
  <si>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</si>
  <si>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</si>
  <si>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</si>
  <si>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</si>
  <si>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</si>
  <si>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</si>
  <si>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</si>
  <si>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</si>
  <si>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</si>
  <si>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</si>
  <si>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</si>
  <si>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</si>
  <si>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</si>
  <si>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</si>
  <si>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</si>
  <si>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</si>
  <si>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</si>
  <si>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</si>
  <si>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</si>
  <si>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</si>
  <si>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</si>
  <si>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</si>
  <si>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</si>
  <si>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</si>
  <si>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</si>
  <si>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</si>
  <si>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</si>
  <si>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</si>
  <si>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</si>
  <si>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</si>
  <si>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</si>
  <si>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</si>
  <si>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</si>
  <si>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</si>
  <si>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</si>
  <si>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</si>
  <si>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</si>
  <si>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</si>
  <si>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</si>
  <si>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</si>
  <si>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</si>
  <si>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</si>
  <si>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</si>
  <si>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</si>
  <si>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</si>
  <si>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</si>
  <si>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</si>
  <si>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</si>
  <si>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</si>
  <si>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</si>
  <si>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</si>
  <si>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</si>
  <si>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</si>
  <si>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</si>
  <si>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</si>
  <si>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</si>
  <si>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</si>
  <si>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</si>
  <si>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</si>
  <si>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</si>
  <si>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</si>
  <si>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</si>
  <si>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</si>
  <si>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</si>
  <si>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</si>
  <si>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</si>
  <si>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</si>
  <si>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</si>
  <si>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</si>
  <si>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</si>
  <si>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</si>
  <si>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</si>
  <si>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</si>
  <si>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</si>
  <si>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</si>
  <si>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</si>
  <si>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</si>
  <si>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</si>
  <si>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</si>
  <si>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</si>
  <si>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</si>
  <si>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</si>
  <si>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</si>
  <si>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</si>
  <si>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</si>
  <si>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</si>
  <si>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</si>
  <si>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</si>
  <si>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</si>
  <si>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</si>
  <si>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</si>
  <si>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</si>
  <si>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</si>
  <si>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</si>
  <si>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</si>
  <si>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</si>
  <si>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</si>
  <si>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</si>
  <si>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</si>
  <si>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</si>
  <si>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</si>
  <si>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</si>
  <si>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</si>
  <si>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</si>
  <si>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</si>
  <si>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</si>
  <si>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</si>
  <si>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</si>
  <si>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</si>
  <si>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</si>
  <si>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</si>
  <si>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</si>
  <si>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</si>
  <si>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</si>
  <si>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</si>
  <si>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</si>
  <si>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</si>
  <si>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</si>
  <si>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</si>
  <si>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</si>
  <si>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</si>
  <si>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</si>
  <si>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</si>
  <si>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</si>
  <si>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</si>
  <si>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</si>
  <si>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</si>
  <si>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</si>
  <si>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</si>
  <si>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</si>
  <si>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</si>
  <si>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</si>
  <si>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</si>
  <si>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</si>
  <si>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</si>
  <si>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</si>
  <si>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</si>
  <si>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</si>
  <si>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</si>
  <si>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</si>
  <si>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</si>
  <si>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</si>
  <si>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</si>
  <si>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</si>
  <si>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</si>
  <si>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</si>
  <si>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</si>
  <si>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</si>
  <si>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</si>
  <si>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</si>
  <si>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</si>
  <si>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</si>
  <si>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</si>
  <si>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</si>
  <si>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</si>
  <si>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</si>
  <si>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</si>
  <si>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</si>
  <si>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</si>
  <si>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</si>
  <si>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</si>
  <si>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</si>
  <si>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</si>
  <si>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</si>
  <si>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</si>
  <si>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</si>
  <si>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</si>
  <si>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</si>
  <si>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</si>
  <si>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</si>
  <si>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</si>
  <si>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</si>
  <si>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</si>
  <si>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</si>
  <si>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</si>
  <si>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</si>
  <si>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</si>
  <si>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</si>
  <si>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</si>
  <si>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</si>
  <si>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</si>
  <si>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</si>
  <si>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</si>
  <si>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</si>
  <si>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</si>
  <si>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</si>
  <si>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</si>
  <si>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</si>
  <si>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</si>
  <si>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</si>
  <si>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</si>
  <si>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</si>
  <si>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</si>
  <si>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</si>
  <si>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</si>
  <si>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</si>
  <si>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</si>
  <si>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</si>
  <si>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</si>
  <si>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</si>
  <si>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</si>
  <si>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</si>
  <si>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</si>
  <si>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</si>
  <si>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</si>
  <si>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</si>
  <si>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</si>
  <si>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</si>
  <si>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</si>
  <si>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</si>
  <si>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</si>
  <si>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</si>
  <si>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</si>
  <si>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</si>
  <si>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</si>
  <si>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</si>
  <si>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</si>
  <si>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</si>
  <si>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</si>
  <si>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</si>
  <si>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</si>
  <si>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</si>
  <si>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</si>
  <si>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</si>
  <si>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</si>
  <si>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</si>
  <si>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</si>
  <si>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</si>
  <si>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</si>
  <si>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</si>
  <si>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</si>
  <si>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</si>
  <si>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</si>
  <si>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</si>
  <si>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</si>
  <si>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</si>
  <si>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</si>
  <si>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</si>
  <si>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</si>
  <si>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</si>
  <si>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</si>
  <si>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</si>
  <si>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</si>
  <si>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</si>
  <si>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</si>
  <si>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</si>
  <si>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</si>
  <si>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</si>
  <si>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</si>
  <si>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</si>
  <si>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</si>
  <si>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</si>
  <si>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</si>
  <si>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</si>
  <si>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</si>
  <si>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</si>
  <si>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</si>
  <si>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</si>
  <si>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</si>
  <si>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</si>
  <si>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</si>
  <si>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</si>
  <si>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</si>
  <si>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</si>
  <si>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</si>
  <si>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</si>
  <si>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</si>
  <si>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</si>
  <si>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</si>
  <si>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</si>
  <si>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</si>
  <si>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</si>
  <si>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</si>
  <si>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</si>
  <si>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</si>
  <si>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</si>
  <si>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</si>
  <si>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</si>
  <si>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</si>
  <si>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</si>
  <si>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</si>
  <si>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</si>
  <si>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</si>
  <si>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</si>
  <si>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</si>
  <si>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</si>
  <si>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</si>
  <si>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</si>
  <si>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</si>
  <si>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</si>
  <si>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</si>
  <si>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</si>
  <si>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</si>
  <si>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</si>
  <si>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</si>
  <si>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</si>
  <si>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</si>
  <si>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</si>
  <si>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</si>
  <si>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</si>
  <si>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</si>
  <si>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</si>
  <si>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</si>
  <si>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</si>
  <si>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</si>
  <si>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</si>
  <si>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</si>
  <si>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</si>
  <si>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</si>
  <si>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</si>
  <si>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</si>
  <si>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</si>
  <si>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</si>
  <si>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</si>
  <si>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</si>
  <si>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</si>
  <si>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</si>
  <si>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</si>
  <si>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</si>
  <si>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</si>
  <si>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</si>
  <si>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</si>
  <si>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</si>
  <si>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</si>
  <si>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</si>
  <si>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</si>
  <si>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</si>
  <si>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</si>
  <si>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</si>
  <si>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</si>
  <si>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</si>
  <si>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</si>
  <si>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</si>
  <si>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</si>
  <si>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</si>
  <si>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</si>
  <si>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</si>
  <si>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</si>
  <si>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</si>
  <si>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</si>
  <si>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</si>
  <si>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</si>
  <si>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</si>
  <si>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</si>
  <si>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</si>
  <si>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</si>
  <si>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</si>
  <si>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</si>
  <si>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</si>
  <si>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</si>
  <si>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</si>
  <si>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</si>
  <si>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</si>
  <si>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</si>
  <si>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</si>
  <si>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</si>
  <si>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</si>
  <si>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</si>
  <si>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</si>
  <si>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</si>
  <si>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</si>
  <si>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</si>
  <si>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</si>
  <si>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</si>
  <si>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</si>
  <si>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</si>
  <si>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</si>
  <si>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</si>
  <si>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</si>
  <si>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</si>
  <si>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</si>
  <si>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</si>
  <si>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</si>
  <si>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</si>
  <si>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</si>
  <si>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</si>
  <si>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</si>
  <si>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</si>
  <si>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</si>
  <si>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</si>
  <si>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</si>
  <si>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</si>
  <si>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</si>
  <si>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</si>
  <si>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</si>
  <si>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</si>
  <si>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</si>
  <si>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</si>
  <si>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</si>
  <si>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</si>
  <si>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</si>
  <si>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</si>
  <si>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</si>
  <si>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</si>
  <si>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</si>
  <si>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</si>
  <si>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</si>
  <si>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</si>
  <si>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</si>
  <si>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</si>
  <si>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</si>
  <si>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</si>
  <si>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</si>
  <si>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</si>
  <si>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</si>
  <si>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</si>
  <si>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</si>
  <si>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</si>
  <si>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</si>
  <si>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</si>
  <si>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</si>
  <si>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</si>
  <si>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</si>
  <si>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</si>
  <si>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</si>
  <si>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</si>
  <si>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</si>
  <si>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</si>
  <si>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</si>
  <si>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</si>
  <si>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</si>
  <si>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</si>
  <si>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</si>
  <si>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</si>
  <si>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</si>
  <si>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</si>
  <si>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</si>
  <si>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</si>
  <si>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</si>
  <si>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</si>
  <si>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</si>
  <si>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</si>
  <si>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</si>
  <si>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</si>
  <si>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</si>
  <si>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</si>
  <si>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</si>
  <si>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</si>
  <si>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</si>
  <si>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</si>
  <si>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</si>
  <si>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</si>
  <si>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</si>
  <si>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</si>
  <si>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</si>
  <si>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</si>
  <si>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</si>
  <si>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</si>
  <si>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</si>
  <si>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</si>
  <si>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</si>
  <si>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</si>
  <si>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</si>
  <si>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</si>
  <si>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</si>
  <si>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</si>
  <si>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</si>
  <si>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</si>
  <si>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</si>
  <si>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</si>
  <si>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</si>
  <si>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</si>
  <si>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</si>
  <si>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</si>
  <si>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</si>
  <si>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</si>
  <si>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</si>
  <si>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</si>
  <si>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</si>
  <si>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</si>
  <si>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</si>
  <si>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</si>
  <si>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</si>
  <si>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</si>
  <si>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</si>
  <si>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</si>
  <si>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</si>
  <si>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</si>
  <si>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</si>
  <si>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</si>
  <si>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</si>
  <si>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</si>
  <si>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</si>
  <si>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</si>
  <si>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</si>
  <si>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</si>
  <si>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</si>
  <si>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</si>
  <si>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</si>
  <si>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</si>
  <si>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</si>
  <si>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</si>
  <si>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</si>
  <si>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</si>
  <si>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</si>
  <si>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</si>
  <si>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</si>
  <si>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</si>
  <si>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</si>
  <si>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</si>
  <si>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</si>
  <si>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</si>
  <si>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</si>
  <si>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</si>
  <si>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</si>
  <si>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</si>
  <si>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</si>
  <si>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</si>
  <si>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</si>
  <si>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</si>
  <si>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</si>
  <si>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</si>
  <si>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</si>
  <si>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</si>
  <si>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</si>
  <si>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</si>
  <si>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</si>
  <si>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</si>
  <si>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</si>
  <si>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</si>
  <si>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</si>
  <si>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</si>
  <si>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</si>
  <si>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</si>
  <si>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</si>
  <si>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</si>
  <si>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</si>
  <si>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</si>
  <si>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</si>
  <si>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</si>
  <si>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</si>
  <si>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</si>
  <si>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</si>
  <si>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</si>
  <si>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</si>
  <si>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</si>
  <si>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</si>
  <si>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</si>
  <si>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</si>
  <si>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</si>
  <si>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</si>
  <si>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</si>
  <si>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</si>
  <si>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</si>
  <si>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</si>
  <si>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</si>
  <si>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</si>
  <si>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</si>
  <si>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</si>
  <si>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</si>
  <si>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</si>
  <si>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</si>
  <si>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</si>
  <si>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</si>
  <si>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</si>
  <si>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</si>
  <si>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</si>
  <si>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</si>
  <si>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</si>
  <si>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</si>
  <si>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</si>
  <si>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</si>
  <si>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</si>
  <si>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</si>
  <si>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</si>
  <si>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</si>
  <si>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</si>
  <si>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</si>
  <si>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</si>
  <si>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</si>
  <si>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</si>
  <si>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</si>
  <si>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</si>
  <si>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</si>
  <si>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</si>
  <si>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</si>
  <si>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</si>
  <si>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</si>
  <si>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</si>
  <si>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</si>
  <si>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</si>
  <si>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</si>
  <si>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</si>
  <si>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</si>
  <si>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</si>
  <si>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</si>
  <si>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</si>
  <si>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</si>
  <si>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</si>
  <si>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</si>
  <si>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</si>
  <si>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</si>
  <si>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</si>
  <si>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</si>
  <si>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</si>
  <si>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</si>
  <si>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</si>
  <si>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</si>
  <si>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</si>
  <si>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</si>
  <si>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</si>
  <si>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</si>
  <si>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</si>
  <si>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</si>
  <si>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</si>
  <si>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</si>
  <si>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</si>
  <si>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</si>
  <si>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</si>
  <si>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</si>
  <si>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</si>
  <si>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</si>
  <si>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</si>
  <si>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</si>
  <si>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</si>
  <si>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</si>
  <si>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</si>
  <si>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</si>
  <si>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</si>
  <si>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</si>
  <si>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</si>
  <si>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</si>
  <si>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</si>
  <si>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</si>
  <si>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</si>
  <si>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</si>
  <si>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</si>
  <si>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</si>
  <si>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</si>
  <si>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</si>
  <si>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</si>
  <si>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</si>
  <si>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</si>
  <si>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</si>
  <si>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</si>
  <si>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</si>
  <si>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</si>
  <si>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</si>
  <si>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</si>
  <si>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</si>
  <si>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</si>
  <si>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</si>
  <si>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</si>
  <si>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</si>
  <si>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</si>
  <si>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</si>
  <si>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</si>
  <si>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</si>
  <si>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</si>
  <si>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</si>
  <si>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</si>
  <si>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</si>
  <si>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</si>
  <si>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</si>
  <si>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</si>
  <si>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</si>
  <si>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</si>
  <si>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</si>
  <si>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</si>
  <si>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</si>
  <si>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</si>
  <si>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</si>
  <si>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</si>
  <si>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</si>
  <si>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</si>
  <si>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</si>
  <si>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</si>
  <si>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</si>
  <si>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</si>
  <si>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</si>
  <si>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</si>
  <si>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</si>
  <si>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</si>
  <si>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</si>
  <si>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</si>
  <si>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</si>
  <si>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</si>
  <si>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</si>
  <si>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</si>
  <si>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</si>
  <si>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</si>
  <si>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</si>
  <si>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</si>
  <si>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</si>
  <si>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</si>
  <si>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</si>
  <si>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</si>
  <si>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</si>
  <si>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</si>
  <si>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</si>
  <si>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</si>
  <si>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</si>
  <si>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</si>
  <si>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</si>
  <si>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</si>
  <si>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</si>
  <si>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</si>
  <si>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</si>
  <si>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</si>
  <si>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</si>
  <si>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</si>
  <si>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</si>
  <si>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</si>
  <si>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</si>
  <si>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</si>
  <si>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</si>
  <si>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</si>
  <si>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</si>
  <si>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</si>
  <si>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</si>
  <si>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</si>
  <si>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</si>
  <si>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</si>
  <si>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</si>
  <si>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</si>
  <si>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</si>
  <si>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</si>
  <si>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</si>
  <si>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</si>
  <si>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</si>
  <si>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</si>
  <si>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</si>
  <si>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</si>
  <si>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</si>
  <si>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</si>
  <si>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</si>
  <si>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</si>
  <si>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</si>
  <si>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</si>
  <si>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</si>
  <si>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</si>
  <si>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</si>
  <si>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</si>
  <si>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</si>
  <si>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</si>
  <si>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</si>
  <si>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</si>
  <si>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</si>
  <si>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</si>
  <si>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</si>
  <si>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</si>
  <si>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</si>
  <si>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</si>
  <si>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</si>
  <si>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</si>
  <si>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</si>
  <si>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</si>
  <si>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</si>
  <si>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</si>
  <si>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</si>
  <si>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</si>
  <si>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</si>
  <si>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</si>
  <si>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</si>
  <si>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</si>
  <si>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</si>
  <si>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</si>
  <si>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</si>
  <si>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</si>
  <si>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</si>
  <si>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</si>
  <si>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</si>
  <si>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</si>
  <si>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</si>
  <si>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</si>
  <si>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</si>
  <si>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</si>
  <si>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</si>
  <si>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</si>
  <si>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</si>
  <si>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</si>
  <si>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</si>
  <si>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</si>
  <si>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</si>
  <si>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</si>
  <si>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</si>
  <si>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</si>
  <si>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</si>
  <si>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</si>
  <si>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</si>
  <si>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</si>
  <si>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</si>
  <si>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</si>
  <si>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</si>
  <si>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</si>
  <si>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</si>
  <si>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</si>
  <si>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</si>
  <si>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</si>
  <si>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</si>
  <si>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</si>
  <si>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</si>
  <si>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</si>
  <si>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</si>
  <si>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</si>
  <si>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</si>
  <si>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</si>
  <si>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</si>
  <si>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</si>
  <si>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</si>
  <si>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</si>
  <si>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</si>
  <si>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</si>
  <si>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</si>
  <si>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</si>
  <si>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</si>
  <si>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</si>
  <si>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</si>
  <si>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</si>
  <si>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</si>
  <si>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</si>
  <si>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</si>
  <si>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</si>
  <si>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</si>
  <si>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</si>
  <si>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</si>
  <si>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</si>
  <si>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</si>
  <si>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</si>
  <si>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</si>
  <si>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</si>
  <si>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</si>
  <si>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</si>
  <si>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</si>
  <si>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</si>
  <si>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</si>
  <si>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</si>
  <si>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</si>
  <si>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</si>
  <si>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</si>
  <si>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</si>
  <si>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</si>
  <si>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</si>
  <si>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</si>
  <si>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</si>
  <si>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</si>
  <si>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</si>
  <si>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</si>
  <si>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</si>
  <si>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</si>
  <si>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</si>
  <si>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</si>
  <si>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</si>
  <si>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</si>
  <si>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</si>
  <si>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</si>
  <si>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</si>
  <si>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</si>
  <si>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</si>
  <si>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</si>
  <si>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</si>
  <si>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</si>
  <si>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</si>
  <si>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</si>
  <si>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</si>
  <si>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</si>
  <si>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</si>
  <si>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</si>
  <si>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</si>
  <si>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</si>
  <si>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</si>
  <si>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</si>
  <si>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</si>
  <si>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</si>
  <si>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</si>
  <si>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</si>
  <si>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</si>
  <si>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</si>
  <si>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</si>
  <si>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</si>
  <si>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</si>
  <si>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</si>
  <si>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</si>
  <si>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</si>
  <si>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</si>
  <si>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</si>
  <si>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</si>
  <si>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</si>
  <si>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</si>
  <si>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</si>
  <si>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</si>
  <si>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</si>
  <si>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</si>
  <si>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</si>
  <si>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</si>
  <si>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</si>
  <si>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</si>
  <si>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</si>
  <si>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</si>
  <si>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</si>
  <si>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</si>
  <si>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</si>
  <si>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</si>
  <si>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</si>
  <si>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</si>
  <si>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</si>
  <si>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</si>
  <si>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</si>
  <si>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</si>
  <si>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</si>
  <si>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</si>
  <si>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</si>
  <si>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</si>
  <si>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</si>
  <si>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</si>
  <si>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</si>
  <si>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</si>
  <si>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</si>
  <si>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</si>
  <si>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</si>
  <si>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</si>
  <si>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</si>
  <si>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</si>
  <si>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</si>
  <si>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</si>
  <si>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</si>
  <si>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</si>
  <si>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</si>
  <si>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</si>
  <si>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</si>
  <si>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</si>
  <si>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</si>
  <si>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</si>
  <si>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</si>
  <si>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</si>
  <si>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</si>
  <si>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</si>
  <si>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</si>
  <si>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</si>
  <si>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</si>
  <si>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</si>
  <si>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</si>
  <si>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</si>
  <si>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</si>
  <si>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</si>
  <si>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</si>
  <si>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</si>
  <si>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</si>
  <si>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</si>
  <si>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</si>
  <si>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</si>
  <si>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</si>
  <si>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</si>
  <si>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</si>
  <si>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</si>
  <si>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</si>
  <si>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</si>
  <si>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</si>
  <si>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</si>
  <si>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</si>
  <si>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</si>
  <si>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</si>
  <si>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</si>
  <si>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</si>
  <si>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</si>
  <si>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</si>
  <si>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</si>
  <si>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</si>
  <si>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</si>
  <si>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</si>
  <si>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</si>
  <si>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</si>
  <si>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</si>
  <si>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</si>
  <si>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</si>
  <si>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</si>
  <si>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</si>
  <si>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</si>
  <si>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</si>
  <si>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</si>
  <si>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</si>
  <si>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</si>
  <si>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</si>
  <si>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</si>
  <si>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</si>
  <si>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</si>
  <si>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</si>
  <si>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</si>
  <si>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</si>
  <si>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</si>
  <si>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</si>
  <si>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</si>
  <si>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</si>
  <si>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</si>
  <si>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</si>
  <si>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</si>
  <si>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</si>
  <si>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</si>
  <si>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</si>
  <si>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</si>
  <si>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</si>
  <si>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</si>
  <si>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</si>
  <si>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</si>
  <si>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</si>
  <si>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</si>
  <si>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</si>
  <si>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</si>
  <si>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</si>
  <si>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</si>
  <si>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</si>
  <si>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</si>
  <si>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</si>
  <si>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</si>
  <si>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</si>
  <si>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</si>
  <si>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</si>
  <si>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</si>
  <si>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</si>
  <si>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</si>
  <si>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</si>
  <si>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</si>
  <si>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</si>
  <si>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</si>
  <si>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</si>
  <si>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</si>
  <si>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</si>
  <si>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</si>
  <si>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</si>
  <si>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</si>
  <si>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</si>
  <si>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</si>
  <si>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</si>
  <si>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</si>
  <si>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</si>
  <si>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</si>
  <si>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</si>
  <si>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</si>
  <si>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</si>
  <si>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</si>
  <si>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</si>
  <si>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</si>
  <si>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</si>
  <si>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</si>
  <si>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</si>
  <si>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</si>
  <si>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</si>
  <si>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</si>
  <si>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</si>
  <si>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</si>
  <si>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</si>
  <si>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</si>
  <si>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</si>
  <si>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</si>
  <si>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</si>
  <si>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</si>
  <si>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</si>
  <si>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</si>
  <si>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</si>
  <si>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</si>
  <si>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</si>
  <si>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</si>
  <si>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</si>
  <si>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</si>
  <si>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</si>
  <si>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</si>
  <si>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</si>
  <si>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</si>
  <si>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</si>
  <si>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</si>
  <si>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</si>
  <si>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</si>
  <si>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</si>
  <si>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</si>
  <si>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</si>
  <si>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</si>
  <si>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</si>
  <si>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</si>
  <si>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</si>
  <si>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</si>
  <si>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</si>
  <si>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</si>
  <si>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</si>
  <si>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</si>
  <si>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</si>
  <si>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</si>
  <si>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</si>
  <si>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</si>
  <si>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</si>
  <si>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</si>
  <si>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</si>
  <si>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</si>
  <si>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</si>
  <si>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</si>
  <si>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</si>
  <si>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</si>
  <si>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</si>
  <si>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</si>
  <si>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</si>
  <si>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</si>
  <si>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</si>
  <si>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</si>
  <si>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</si>
  <si>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</si>
  <si>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</si>
  <si>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</si>
  <si>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</si>
  <si>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</si>
  <si>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</si>
  <si>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</si>
  <si>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</si>
  <si>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</si>
  <si>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</si>
  <si>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</si>
  <si>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</si>
  <si>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</si>
  <si>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</si>
  <si>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</si>
  <si>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</si>
  <si>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</si>
  <si>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</si>
  <si>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</si>
  <si>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</si>
  <si>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</si>
  <si>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</si>
  <si>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</si>
  <si>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</si>
  <si>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</si>
  <si>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</si>
  <si>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</si>
  <si>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</si>
  <si>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</si>
  <si>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</si>
  <si>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</si>
  <si>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</si>
  <si>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</si>
  <si>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</si>
  <si>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</si>
  <si>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</si>
  <si>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</si>
  <si>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</si>
  <si>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</si>
  <si>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</si>
  <si>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</si>
  <si>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</si>
  <si>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</si>
  <si>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</si>
  <si>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</si>
  <si>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</si>
  <si>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</si>
  <si>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</si>
  <si>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</si>
  <si>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</si>
  <si>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</si>
  <si>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</si>
  <si>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</si>
  <si>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</si>
  <si>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</si>
  <si>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</si>
  <si>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</si>
  <si>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</si>
  <si>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</si>
  <si>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</si>
  <si>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</si>
  <si>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</si>
  <si>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</si>
  <si>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</si>
  <si>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</si>
  <si>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</si>
  <si>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</si>
  <si>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</si>
  <si>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</si>
  <si>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</si>
  <si>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</si>
  <si>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</si>
  <si>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</si>
  <si>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</si>
  <si>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</si>
  <si>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</si>
  <si>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</si>
  <si>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</si>
  <si>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</si>
  <si>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</si>
  <si>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</si>
  <si>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</si>
  <si>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</si>
  <si>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</si>
  <si>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</si>
  <si>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</si>
  <si>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</si>
  <si>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</si>
  <si>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</si>
  <si>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</si>
  <si>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</si>
  <si>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</si>
  <si>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</si>
  <si>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</si>
  <si>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</si>
  <si>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</si>
  <si>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</si>
  <si>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</si>
  <si>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</si>
  <si>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</si>
  <si>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</si>
  <si>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</si>
  <si>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</si>
  <si>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</si>
  <si>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</si>
  <si>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</si>
  <si>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</si>
  <si>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</si>
  <si>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</si>
  <si>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</si>
  <si>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</si>
  <si>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</si>
  <si>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</si>
  <si>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</si>
  <si>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</si>
  <si>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</si>
  <si>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</si>
  <si>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</si>
  <si>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</si>
  <si>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</si>
  <si>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</si>
  <si>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</si>
  <si>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</si>
  <si>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</si>
  <si>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</si>
  <si>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</si>
  <si>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</si>
  <si>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</si>
  <si>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</si>
  <si>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</si>
  <si>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</si>
  <si>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</si>
  <si>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</si>
  <si>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</si>
  <si>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</si>
  <si>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</si>
  <si>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</si>
  <si>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</si>
  <si>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</si>
  <si>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</si>
  <si>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</si>
  <si>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</si>
  <si>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</si>
  <si>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</si>
  <si>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</si>
  <si>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</si>
  <si>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</si>
  <si>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</si>
  <si>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</si>
  <si>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</si>
  <si>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</si>
  <si>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</si>
  <si>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</si>
  <si>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</si>
  <si>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</si>
  <si>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</si>
  <si>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</si>
  <si>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</si>
  <si>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</si>
  <si>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</si>
  <si>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</si>
  <si>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</si>
  <si>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</si>
  <si>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</si>
  <si>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</si>
  <si>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</si>
  <si>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</si>
  <si>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</si>
  <si>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</si>
  <si>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</si>
  <si>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</si>
  <si>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</si>
  <si>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</si>
  <si>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</si>
  <si>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</si>
  <si>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</si>
  <si>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</si>
  <si>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</si>
  <si>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</si>
  <si>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</si>
  <si>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</si>
  <si>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</si>
  <si>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</si>
  <si>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</si>
  <si>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</si>
  <si>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</si>
  <si>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</si>
  <si>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</si>
  <si>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</si>
  <si>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</si>
  <si>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</si>
  <si>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</si>
  <si>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</si>
  <si>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</si>
  <si>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</si>
  <si>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</si>
  <si>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</si>
  <si>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</si>
  <si>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</si>
  <si>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</si>
  <si>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</si>
  <si>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</si>
  <si>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</si>
  <si>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</si>
  <si>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</si>
  <si>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</si>
  <si>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</si>
  <si>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</si>
  <si>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</si>
  <si>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</si>
  <si>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</si>
  <si>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</si>
  <si>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</si>
  <si>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</si>
  <si>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</si>
  <si>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</si>
  <si>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</si>
  <si>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</si>
  <si>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</si>
  <si>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</si>
  <si>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</si>
  <si>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</si>
  <si>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</si>
  <si>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</si>
  <si>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</si>
  <si>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</si>
  <si>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</si>
  <si>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</si>
  <si>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</si>
  <si>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</si>
  <si>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</si>
  <si>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</si>
  <si>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</si>
  <si>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</si>
  <si>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</si>
  <si>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</si>
  <si>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</si>
  <si>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</si>
  <si>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</si>
  <si>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</si>
  <si>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</si>
  <si>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</si>
  <si>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</si>
  <si>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</si>
  <si>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</si>
  <si>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</si>
  <si>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</si>
  <si>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</si>
  <si>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</si>
  <si>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</si>
  <si>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</si>
  <si>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</si>
  <si>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</si>
  <si>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</si>
  <si>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</si>
  <si>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</si>
  <si>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</si>
  <si>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</si>
  <si>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</si>
  <si>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</si>
  <si>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</si>
  <si>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</si>
  <si>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</si>
  <si>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</si>
  <si>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</si>
  <si>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</si>
  <si>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</si>
  <si>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</si>
  <si>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</si>
  <si>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</si>
  <si>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</si>
  <si>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</si>
  <si>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</si>
  <si>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</si>
  <si>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</si>
  <si>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</si>
  <si>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</si>
  <si>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</si>
  <si>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</si>
  <si>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</si>
  <si>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</si>
  <si>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</si>
  <si>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</si>
  <si>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</si>
  <si>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</si>
  <si>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</si>
  <si>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</si>
  <si>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</si>
  <si>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</si>
  <si>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</si>
  <si>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</si>
  <si>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</si>
  <si>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</si>
  <si>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</si>
  <si>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</si>
  <si>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</si>
  <si>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</si>
  <si>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</si>
  <si>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</si>
  <si>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</si>
  <si>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</si>
  <si>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</si>
  <si>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</si>
  <si>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</si>
  <si>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</si>
  <si>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</si>
  <si>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</si>
  <si>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</si>
  <si>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</si>
  <si>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</si>
  <si>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</si>
  <si>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</si>
  <si>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</si>
  <si>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</si>
  <si>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</si>
  <si>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</si>
  <si>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</si>
  <si>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</si>
  <si>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</si>
  <si>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</si>
  <si>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</si>
  <si>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</si>
  <si>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</si>
  <si>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</si>
  <si>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</si>
  <si>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</si>
  <si>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</si>
  <si>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</si>
  <si>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</si>
  <si>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</si>
  <si>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</si>
  <si>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</si>
  <si>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</si>
  <si>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</si>
  <si>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</si>
  <si>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</si>
  <si>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</si>
  <si>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</si>
  <si>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</si>
  <si>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</si>
  <si>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</si>
  <si>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</si>
  <si>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</si>
  <si>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</si>
  <si>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</si>
  <si>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</si>
  <si>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</si>
  <si>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</si>
  <si>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</si>
  <si>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</si>
  <si>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</si>
  <si>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</si>
  <si>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</si>
  <si>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</si>
  <si>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</si>
  <si>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</si>
  <si>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</si>
  <si>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</si>
  <si>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</si>
  <si>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</si>
  <si>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</si>
  <si>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</si>
  <si>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</si>
  <si>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</si>
  <si>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</si>
  <si>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</si>
  <si>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</si>
  <si>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</si>
  <si>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</si>
  <si>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</si>
  <si>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</si>
  <si>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</si>
  <si>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</si>
  <si>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</si>
  <si>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</si>
  <si>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</si>
  <si>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</si>
  <si>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</si>
  <si>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</si>
  <si>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</si>
  <si>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</si>
  <si>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</si>
  <si>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</si>
  <si>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</si>
  <si>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</si>
  <si>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</si>
  <si>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</si>
  <si>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</si>
  <si>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</si>
  <si>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</si>
  <si>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</si>
  <si>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</si>
  <si>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</si>
  <si>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</si>
  <si>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</si>
  <si>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</si>
  <si>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</si>
  <si>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</si>
  <si>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</si>
  <si>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</si>
  <si>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</si>
  <si>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</si>
  <si>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</si>
  <si>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</si>
  <si>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</si>
  <si>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</si>
  <si>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</si>
  <si>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</si>
  <si>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</si>
  <si>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</si>
  <si>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</si>
  <si>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</si>
  <si>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</si>
  <si>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</si>
  <si>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</si>
  <si>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</si>
  <si>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</si>
  <si>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</si>
  <si>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</si>
  <si>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</si>
  <si>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</si>
  <si>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</si>
  <si>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</si>
  <si>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</si>
  <si>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</si>
  <si>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</si>
  <si>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</si>
  <si>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</si>
  <si>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</si>
  <si>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</si>
  <si>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</si>
  <si>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</si>
  <si>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</si>
  <si>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</si>
  <si>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</si>
  <si>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</si>
  <si>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</si>
  <si>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</si>
  <si>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</si>
  <si>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</si>
  <si>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</si>
  <si>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</si>
  <si>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</si>
  <si>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</si>
  <si>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</si>
  <si>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</si>
  <si>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</si>
  <si>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</si>
  <si>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</si>
  <si>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</si>
  <si>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</si>
  <si>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</si>
  <si>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</si>
  <si>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</si>
  <si>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</si>
  <si>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</si>
  <si>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</si>
  <si>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</si>
  <si>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</si>
  <si>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</si>
  <si>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</si>
  <si>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</si>
  <si>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</si>
  <si>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</si>
  <si>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</si>
  <si>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</si>
  <si>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</si>
  <si>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</si>
  <si>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</si>
  <si>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</si>
  <si>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</si>
  <si>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</si>
  <si>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</si>
  <si>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</si>
  <si>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</si>
  <si>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</si>
  <si>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</si>
  <si>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</si>
  <si>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</si>
  <si>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</si>
  <si>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</si>
  <si>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</si>
  <si>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</si>
  <si>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</si>
  <si>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</si>
  <si>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</si>
  <si>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</si>
  <si>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</si>
  <si>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</si>
  <si>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</si>
  <si>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</si>
  <si>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</si>
  <si>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</si>
  <si>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</si>
  <si>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</si>
  <si>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</si>
  <si>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</si>
  <si>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</si>
  <si>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</si>
  <si>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</si>
  <si>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</si>
  <si>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</si>
  <si>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</si>
  <si>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</si>
  <si>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</si>
  <si>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</si>
  <si>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</si>
  <si>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</si>
  <si>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</si>
  <si>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</si>
  <si>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</si>
  <si>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</si>
  <si>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</si>
  <si>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</si>
  <si>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</si>
  <si>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</si>
  <si>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</si>
  <si>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</si>
  <si>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</si>
  <si>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</si>
  <si>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</si>
  <si>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</si>
  <si>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</si>
  <si>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</si>
  <si>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</si>
  <si>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</si>
  <si>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</si>
  <si>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</si>
  <si>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</si>
  <si>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</si>
  <si>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</si>
  <si>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</si>
  <si>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</si>
  <si>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</si>
  <si>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</si>
  <si>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</si>
  <si>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</si>
  <si>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</si>
  <si>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</si>
  <si>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</si>
  <si>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</si>
  <si>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</si>
  <si>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</si>
  <si>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</si>
  <si>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</si>
  <si>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</si>
  <si>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</si>
  <si>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</si>
  <si>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</si>
  <si>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</si>
  <si>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</si>
  <si>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</si>
  <si>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</si>
  <si>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</si>
  <si>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</si>
  <si>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</si>
  <si>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</si>
  <si>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</si>
  <si>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</si>
  <si>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</si>
  <si>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</si>
  <si>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</si>
  <si>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</si>
  <si>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</si>
  <si>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</si>
  <si>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</si>
  <si>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</si>
  <si>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</si>
  <si>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</si>
  <si>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</si>
  <si>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</si>
  <si>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</si>
  <si>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</si>
  <si>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</si>
  <si>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</si>
  <si>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</si>
  <si>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</si>
  <si>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</si>
  <si>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</si>
  <si>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</si>
  <si>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</si>
  <si>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</si>
  <si>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</si>
  <si>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</si>
  <si>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</si>
  <si>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</si>
  <si>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</si>
  <si>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</si>
  <si>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</si>
  <si>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</si>
  <si>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</si>
  <si>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</si>
  <si>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</si>
  <si>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</si>
  <si>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</si>
  <si>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</si>
  <si>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</si>
  <si>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</si>
  <si>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</si>
  <si>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</si>
  <si>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</si>
  <si>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</si>
  <si>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</si>
  <si>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</si>
  <si>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</si>
  <si>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</si>
  <si>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</si>
  <si>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</si>
  <si>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</si>
  <si>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</si>
  <si>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</si>
  <si>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</si>
  <si>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</si>
  <si>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</si>
  <si>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</si>
  <si>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</si>
  <si>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</si>
  <si>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</si>
  <si>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</si>
  <si>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</si>
  <si>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</si>
  <si>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</si>
  <si>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</si>
  <si>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</si>
  <si>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</si>
  <si>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</si>
  <si>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</si>
  <si>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</si>
  <si>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</si>
  <si>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</si>
  <si>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</si>
  <si>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</si>
  <si>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</si>
  <si>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</si>
  <si>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</si>
  <si>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</si>
  <si>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</si>
  <si>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</si>
  <si>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</si>
  <si>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</si>
  <si>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</si>
  <si>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</si>
  <si>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</si>
  <si>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</si>
  <si>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</si>
  <si>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</si>
  <si>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</si>
  <si>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</si>
  <si>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</si>
  <si>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</si>
  <si>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</si>
  <si>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</si>
  <si>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</si>
  <si>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</si>
  <si>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</si>
  <si>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</si>
  <si>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</si>
  <si>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</si>
  <si>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</si>
  <si>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</si>
  <si>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</si>
  <si>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</si>
  <si>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</si>
  <si>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</si>
  <si>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</si>
  <si>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</si>
  <si>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</si>
  <si>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</si>
  <si>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</si>
  <si>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</si>
  <si>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</si>
  <si>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</si>
  <si>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</si>
  <si>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</si>
  <si>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</si>
  <si>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</si>
  <si>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</si>
  <si>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</si>
  <si>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</si>
  <si>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</si>
  <si>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</si>
  <si>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</si>
  <si>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</si>
  <si>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</si>
  <si>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</si>
  <si>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</si>
  <si>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</si>
  <si>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</si>
  <si>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</si>
  <si>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</si>
  <si>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</si>
  <si>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</si>
  <si>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</si>
  <si>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</si>
  <si>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</si>
  <si>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</si>
  <si>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</si>
  <si>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</si>
  <si>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</si>
  <si>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</si>
  <si>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</si>
  <si>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</si>
  <si>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</si>
  <si>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</si>
  <si>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</si>
  <si>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</si>
  <si>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</si>
  <si>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</si>
  <si>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</si>
  <si>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</si>
  <si>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</si>
  <si>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</si>
  <si>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</si>
  <si>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</si>
  <si>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</si>
  <si>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</si>
  <si>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</si>
  <si>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</si>
  <si>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</si>
  <si>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</si>
  <si>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</si>
  <si>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</si>
  <si>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</si>
  <si>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</si>
  <si>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</si>
  <si>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</si>
  <si>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</si>
  <si>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</si>
  <si>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</si>
  <si>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</si>
  <si>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</si>
  <si>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</si>
  <si>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</si>
  <si>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</si>
  <si>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</si>
  <si>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</si>
  <si>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</si>
  <si>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</si>
  <si>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</si>
  <si>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</si>
  <si>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</si>
  <si>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</si>
  <si>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</si>
  <si>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</si>
  <si>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</si>
  <si>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</si>
  <si>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</si>
  <si>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</si>
  <si>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</si>
  <si>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</si>
  <si>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</si>
  <si>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</si>
  <si>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</si>
  <si>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</si>
  <si>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</si>
  <si>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</si>
  <si>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</si>
  <si>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</si>
  <si>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</si>
  <si>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</si>
  <si>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</si>
  <si>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</si>
  <si>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</si>
  <si>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</si>
  <si>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</si>
  <si>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</si>
  <si>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</si>
  <si>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</si>
  <si>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</si>
  <si>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</si>
  <si>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</si>
  <si>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</si>
  <si>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</si>
  <si>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</si>
  <si>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</si>
  <si>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</si>
  <si>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</si>
  <si>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</si>
  <si>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</si>
  <si>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</si>
  <si>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</si>
  <si>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</si>
  <si>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</si>
  <si>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</si>
  <si>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</si>
  <si>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</si>
  <si>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</si>
  <si>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</si>
  <si>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</si>
  <si>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</si>
  <si>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</si>
  <si>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</si>
  <si>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</si>
  <si>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</si>
  <si>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</si>
  <si>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</si>
  <si>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</si>
  <si>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</si>
  <si>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</si>
  <si>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</si>
  <si>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</si>
  <si>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</si>
  <si>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</si>
  <si>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</si>
  <si>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</si>
  <si>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</si>
  <si>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</si>
  <si>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</si>
  <si>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</si>
  <si>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</si>
  <si>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</si>
  <si>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</si>
  <si>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</si>
  <si>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</si>
  <si>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</si>
  <si>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</si>
  <si>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</si>
  <si>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</si>
  <si>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</si>
  <si>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</si>
  <si>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</si>
  <si>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</si>
  <si>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</si>
  <si>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</si>
  <si>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</si>
  <si>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</si>
  <si>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</si>
  <si>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</si>
  <si>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</si>
  <si>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</si>
  <si>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</si>
  <si>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</si>
  <si>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</si>
  <si>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</si>
  <si>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</si>
  <si>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</si>
  <si>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</si>
  <si>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</si>
  <si>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</si>
  <si>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</si>
  <si>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</si>
  <si>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</si>
  <si>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</si>
  <si>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</si>
  <si>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</si>
  <si>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</si>
  <si>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</si>
  <si>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</si>
  <si>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</si>
  <si>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</si>
  <si>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</si>
  <si>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</si>
  <si>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</si>
  <si>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</si>
  <si>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</si>
  <si>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</si>
  <si>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</si>
  <si>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</si>
  <si>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</si>
  <si>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</si>
  <si>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</si>
  <si>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</si>
  <si>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</si>
  <si>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</si>
  <si>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</si>
  <si>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</si>
  <si>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</si>
  <si>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</si>
  <si>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</si>
  <si>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</si>
  <si>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</si>
  <si>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</si>
  <si>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</si>
  <si>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</si>
  <si>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</si>
  <si>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</si>
  <si>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</si>
  <si>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</si>
  <si>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</si>
  <si>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</si>
  <si>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</si>
  <si>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</si>
  <si>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</si>
  <si>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</si>
  <si>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</si>
  <si>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</si>
  <si>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</si>
  <si>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</si>
  <si>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</si>
  <si>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</si>
  <si>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</si>
  <si>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</si>
  <si>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</si>
  <si>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</si>
  <si>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</si>
  <si>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</si>
  <si>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</si>
  <si>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</si>
  <si>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</si>
  <si>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</si>
  <si>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</si>
  <si>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</si>
  <si>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</si>
  <si>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</si>
  <si>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</si>
  <si>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</si>
  <si>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</si>
  <si>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</si>
  <si>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</si>
  <si>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</si>
  <si>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</si>
  <si>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</si>
  <si>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</si>
  <si>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</si>
  <si>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</si>
  <si>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</si>
  <si>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</si>
  <si>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</si>
  <si>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</si>
  <si>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</si>
  <si>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</si>
  <si>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</si>
  <si>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</si>
  <si>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</si>
  <si>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</si>
  <si>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</si>
  <si>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</si>
  <si>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</si>
  <si>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</si>
  <si>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</si>
  <si>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</si>
  <si>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</si>
  <si>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</si>
  <si>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</si>
  <si>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</si>
  <si>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</si>
  <si>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</si>
  <si>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</si>
  <si>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</si>
  <si>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</si>
  <si>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</si>
  <si>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</si>
  <si>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</si>
  <si>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</si>
  <si>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</si>
  <si>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</si>
  <si>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</si>
  <si>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</si>
  <si>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</si>
  <si>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</si>
  <si>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</si>
  <si>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</si>
  <si>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</si>
  <si>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</si>
  <si>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</si>
  <si>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</si>
  <si>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</si>
  <si>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</si>
  <si>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</si>
  <si>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</si>
  <si>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</si>
  <si>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</si>
  <si>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</si>
  <si>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</si>
  <si>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</si>
  <si>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</si>
  <si>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</si>
  <si>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</si>
  <si>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</si>
  <si>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</si>
  <si>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</si>
  <si>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</si>
  <si>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</si>
  <si>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</si>
  <si>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</si>
  <si>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</si>
  <si>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</si>
  <si>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</si>
  <si>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</si>
  <si>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</si>
  <si>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</si>
  <si>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</si>
  <si>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</si>
  <si>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</si>
  <si>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</si>
  <si>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</si>
  <si>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</si>
  <si>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</si>
  <si>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</si>
  <si>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</si>
  <si>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</si>
  <si>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</si>
  <si>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</si>
  <si>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</si>
  <si>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</si>
  <si>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</si>
  <si>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</si>
  <si>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</si>
  <si>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</si>
  <si>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</si>
  <si>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</si>
  <si>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</si>
  <si>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</si>
  <si>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</si>
  <si>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</si>
  <si>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</si>
  <si>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</si>
  <si>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</si>
  <si>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</si>
  <si>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</si>
  <si>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</si>
  <si>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</si>
  <si>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</si>
  <si>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</si>
  <si>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</si>
  <si>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</si>
  <si>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</si>
  <si>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</si>
  <si>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</si>
  <si>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</si>
  <si>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</si>
  <si>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</si>
  <si>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</si>
  <si>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</si>
  <si>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</si>
  <si>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</si>
  <si>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</si>
  <si>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</si>
  <si>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</si>
  <si>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</si>
  <si>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</si>
  <si>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</si>
  <si>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</si>
  <si>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</si>
  <si>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</si>
  <si>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</si>
  <si>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</si>
  <si>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</si>
  <si>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</si>
  <si>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</si>
  <si>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</si>
  <si>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</si>
  <si>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</si>
  <si>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</si>
  <si>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</si>
  <si>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</si>
  <si>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</si>
  <si>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</si>
  <si>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</si>
  <si>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</si>
  <si>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</si>
  <si>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</si>
  <si>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</si>
  <si>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</si>
  <si>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</si>
  <si>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</si>
  <si>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</si>
  <si>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</si>
  <si>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</si>
  <si>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</si>
  <si>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</si>
  <si>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</si>
  <si>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</si>
  <si>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</si>
  <si>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</si>
  <si>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</si>
  <si>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</si>
  <si>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</si>
  <si>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</si>
  <si>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</si>
  <si>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</si>
  <si>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</si>
  <si>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</si>
  <si>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</si>
  <si>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</si>
  <si>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</si>
  <si>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</si>
  <si>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</si>
  <si>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</si>
  <si>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</si>
  <si>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</si>
  <si>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</si>
  <si>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</si>
  <si>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</si>
  <si>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</si>
  <si>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</si>
  <si>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</si>
  <si>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</si>
  <si>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</si>
  <si>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</si>
  <si>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</si>
  <si>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</si>
  <si>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</si>
  <si>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</si>
  <si>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</si>
  <si>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</si>
  <si>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</si>
  <si>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</si>
  <si>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</si>
  <si>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</si>
  <si>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</si>
  <si>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</si>
  <si>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</si>
  <si>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</si>
  <si>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</si>
  <si>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</si>
  <si>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</si>
  <si>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</si>
  <si>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</si>
  <si>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</si>
  <si>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</si>
  <si>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</si>
  <si>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</si>
  <si>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</si>
  <si>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</si>
  <si>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</si>
  <si>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</si>
  <si>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</si>
  <si>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</si>
  <si>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</si>
  <si>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</si>
  <si>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</si>
  <si>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</si>
  <si>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</si>
  <si>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</si>
  <si>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</si>
  <si>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</si>
  <si>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</si>
  <si>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</si>
  <si>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</si>
  <si>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</si>
  <si>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</si>
  <si>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</si>
  <si>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</si>
  <si>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</si>
  <si>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</si>
  <si>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</si>
  <si>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</si>
  <si>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</si>
  <si>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</si>
  <si>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</si>
  <si>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</si>
  <si>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</si>
  <si>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</si>
  <si>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</si>
  <si>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</si>
  <si>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</si>
  <si>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</si>
  <si>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</si>
  <si>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</si>
  <si>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</si>
  <si>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</si>
  <si>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</si>
  <si>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</si>
  <si>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</si>
  <si>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</si>
  <si>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</si>
  <si>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</si>
  <si>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</si>
  <si>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</si>
  <si>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</si>
  <si>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</si>
  <si>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</si>
  <si>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</si>
  <si>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</si>
  <si>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</si>
  <si>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</si>
  <si>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</si>
  <si>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</si>
  <si>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</si>
  <si>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</si>
  <si>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</si>
  <si>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</si>
  <si>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</si>
  <si>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</si>
  <si>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</si>
  <si>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</si>
  <si>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</si>
  <si>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</si>
  <si>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</si>
  <si>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</si>
  <si>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</si>
  <si>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</si>
  <si>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</si>
  <si>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</si>
  <si>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</si>
  <si>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</si>
  <si>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</si>
  <si>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</si>
  <si>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</si>
  <si>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</si>
  <si>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</si>
  <si>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</si>
  <si>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</si>
  <si>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</si>
  <si>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</si>
  <si>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</si>
  <si>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</si>
  <si>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</si>
  <si>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</si>
  <si>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</si>
  <si>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</si>
  <si>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</si>
  <si>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</si>
  <si>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</si>
  <si>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</si>
  <si>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</si>
  <si>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</si>
  <si>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</si>
  <si>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</si>
  <si>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</si>
  <si>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</si>
  <si>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</si>
  <si>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</si>
  <si>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</si>
  <si>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</si>
  <si>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</si>
  <si>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</si>
  <si>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</si>
  <si>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</si>
  <si>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</si>
  <si>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</si>
  <si>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</si>
  <si>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</si>
  <si>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</si>
  <si>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</si>
  <si>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</si>
  <si>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</si>
  <si>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</si>
  <si>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</si>
  <si>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</si>
  <si>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</si>
  <si>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</si>
  <si>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</si>
  <si>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</si>
  <si>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</si>
  <si>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</si>
  <si>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</si>
  <si>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</si>
  <si>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</si>
  <si>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</si>
  <si>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</si>
  <si>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</si>
  <si>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</si>
  <si>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</si>
  <si>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</si>
  <si>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</si>
  <si>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</si>
  <si>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</si>
  <si>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</si>
  <si>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</si>
  <si>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</si>
  <si>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</si>
  <si>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</si>
  <si>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</si>
  <si>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</si>
  <si>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</si>
  <si>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</si>
  <si>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</si>
  <si>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</si>
  <si>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</si>
  <si>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</si>
  <si>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</si>
  <si>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</si>
  <si>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</si>
  <si>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</si>
  <si>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</si>
  <si>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</si>
  <si>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</si>
  <si>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</si>
  <si>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</si>
  <si>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</si>
  <si>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</si>
  <si>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</si>
  <si>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</si>
  <si>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</si>
  <si>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</si>
  <si>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</si>
  <si>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</si>
  <si>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</si>
  <si>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</si>
  <si>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</si>
  <si>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</si>
  <si>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</si>
  <si>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</si>
  <si>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</si>
  <si>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</si>
  <si>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</si>
  <si>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</si>
  <si>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</si>
  <si>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</si>
  <si>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</si>
  <si>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</si>
  <si>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</si>
  <si>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</si>
  <si>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</si>
  <si>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</si>
  <si>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</si>
  <si>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</si>
  <si>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</si>
  <si>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</si>
  <si>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</si>
  <si>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</si>
  <si>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</si>
  <si>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</si>
  <si>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</si>
  <si>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</si>
  <si>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</si>
  <si>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</si>
  <si>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</si>
  <si>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</si>
  <si>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</si>
  <si>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</si>
  <si>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</si>
  <si>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</si>
  <si>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</si>
  <si>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</si>
  <si>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</si>
  <si>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</si>
  <si>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</si>
  <si>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</si>
  <si>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</si>
  <si>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</si>
  <si>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</si>
  <si>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</si>
  <si>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</si>
  <si>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</si>
  <si>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</si>
  <si>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</si>
  <si>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</si>
  <si>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</si>
  <si>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</si>
  <si>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</si>
  <si>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</si>
  <si>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</si>
  <si>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</si>
  <si>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</si>
  <si>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</si>
  <si>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</si>
  <si>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</si>
  <si>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</si>
  <si>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</si>
  <si>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</si>
  <si>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</si>
  <si>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</si>
  <si>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</si>
  <si>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</si>
  <si>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</si>
  <si>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</si>
  <si>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</si>
  <si>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</si>
  <si>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</si>
  <si>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</si>
  <si>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</si>
  <si>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</si>
  <si>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</si>
  <si>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</si>
  <si>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</si>
  <si>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</si>
  <si>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</si>
  <si>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</si>
  <si>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</si>
  <si>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</si>
  <si>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</si>
  <si>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</si>
  <si>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</si>
  <si>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</si>
  <si>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</si>
  <si>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</si>
  <si>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</si>
  <si>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</si>
  <si>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</si>
  <si>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</si>
  <si>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</si>
  <si>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</si>
  <si>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</si>
  <si>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</si>
  <si>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</si>
  <si>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</si>
  <si>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</si>
  <si>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</si>
  <si>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</si>
  <si>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</si>
  <si>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</si>
  <si>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</si>
  <si>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</si>
  <si>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</si>
  <si>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</si>
  <si>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</si>
  <si>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</si>
  <si>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</si>
  <si>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</si>
  <si>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</si>
  <si>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</si>
  <si>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</si>
  <si>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</si>
  <si>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</si>
  <si>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</si>
  <si>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</si>
  <si>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</si>
  <si>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</si>
  <si>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</si>
  <si>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</si>
  <si>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</si>
  <si>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</si>
  <si>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</si>
  <si>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</si>
  <si>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</si>
  <si>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</si>
  <si>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</si>
  <si>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</si>
  <si>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</si>
  <si>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</si>
  <si>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</si>
  <si>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</si>
  <si>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</si>
  <si>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</si>
  <si>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</si>
  <si>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</si>
  <si>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</si>
  <si>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</si>
  <si>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</si>
  <si>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</si>
  <si>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</si>
  <si>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</si>
  <si>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</si>
  <si>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</si>
  <si>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</si>
  <si>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</si>
  <si>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</si>
  <si>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</si>
  <si>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</si>
  <si>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</si>
  <si>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</si>
  <si>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</si>
  <si>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</si>
  <si>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</si>
  <si>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</si>
  <si>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</si>
  <si>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</si>
  <si>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</si>
  <si>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</si>
  <si>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</si>
  <si>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</si>
  <si>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</si>
  <si>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</si>
  <si>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</si>
  <si>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</si>
  <si>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</si>
  <si>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</si>
  <si>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</si>
  <si>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</si>
  <si>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</si>
  <si>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</si>
  <si>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</si>
  <si>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</si>
  <si>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</si>
  <si>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</si>
  <si>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</si>
  <si>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</si>
  <si>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</si>
  <si>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</si>
  <si>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</si>
  <si>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</si>
  <si>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</si>
  <si>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</si>
  <si>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</si>
  <si>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</si>
  <si>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</si>
  <si>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</si>
  <si>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</si>
  <si>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</si>
  <si>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</si>
  <si>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</si>
  <si>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</si>
  <si>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</si>
  <si>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</si>
  <si>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</si>
  <si>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</si>
  <si>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</si>
  <si>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</si>
  <si>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</si>
  <si>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</si>
  <si>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</si>
  <si>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</si>
  <si>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</si>
  <si>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</si>
  <si>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</si>
  <si>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</si>
  <si>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</si>
  <si>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</si>
  <si>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</si>
  <si>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</si>
  <si>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</si>
  <si>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</si>
  <si>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</si>
  <si>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</si>
  <si>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</si>
  <si>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</si>
  <si>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</si>
  <si>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</si>
  <si>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</si>
  <si>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</si>
  <si>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</si>
  <si>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</si>
  <si>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</si>
  <si>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</si>
  <si>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</si>
  <si>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</si>
  <si>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</si>
  <si>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</si>
  <si>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</si>
  <si>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</si>
  <si>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</si>
  <si>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</si>
  <si>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</si>
  <si>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</si>
  <si>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</si>
  <si>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</si>
  <si>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</si>
  <si>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</si>
  <si>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</si>
  <si>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</si>
  <si>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</si>
  <si>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</si>
  <si>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</si>
  <si>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</si>
  <si>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</si>
  <si>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</si>
  <si>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</si>
  <si>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</si>
  <si>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</si>
  <si>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</si>
  <si>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</si>
  <si>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</si>
  <si>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</si>
  <si>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</si>
  <si>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</si>
  <si>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</si>
  <si>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</si>
  <si>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</si>
  <si>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</si>
  <si>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</si>
  <si>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</si>
  <si>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</si>
  <si>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</si>
  <si>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</si>
  <si>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</si>
  <si>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</si>
  <si>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</si>
  <si>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</si>
  <si>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</si>
  <si>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</si>
  <si>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</si>
  <si>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</si>
  <si>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</si>
  <si>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</si>
  <si>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</si>
  <si>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</si>
  <si>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</si>
  <si>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</si>
  <si>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</si>
  <si>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</si>
  <si>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</si>
  <si>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</si>
  <si>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</si>
  <si>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</si>
  <si>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</si>
  <si>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</si>
  <si>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</si>
  <si>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</si>
  <si>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</si>
  <si>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</si>
  <si>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</si>
  <si>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</si>
  <si>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</si>
  <si>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</si>
  <si>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</si>
  <si>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</si>
  <si>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</si>
  <si>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</si>
  <si>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</si>
  <si>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</si>
  <si>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</si>
  <si>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</si>
  <si>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</si>
  <si>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</si>
  <si>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</si>
  <si>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</si>
  <si>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</si>
  <si>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</si>
  <si>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</si>
  <si>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</si>
  <si>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</si>
  <si>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</si>
  <si>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</si>
  <si>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</si>
  <si>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</si>
  <si>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</si>
  <si>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</si>
  <si>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</si>
  <si>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</si>
  <si>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</si>
  <si>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</si>
  <si>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</si>
  <si>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</si>
  <si>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</si>
  <si>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</si>
  <si>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</si>
  <si>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</si>
  <si>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</si>
  <si>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</si>
  <si>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</si>
  <si>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</si>
  <si>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</si>
  <si>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</si>
  <si>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</si>
  <si>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</si>
  <si>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</si>
  <si>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</si>
  <si>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</si>
  <si>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</si>
  <si>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</si>
  <si>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</si>
  <si>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</si>
  <si>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</si>
  <si>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</si>
  <si>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</si>
  <si>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</si>
  <si>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</si>
  <si>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</si>
  <si>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</si>
  <si>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</si>
  <si>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</si>
  <si>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</si>
  <si>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</si>
  <si>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</si>
  <si>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</si>
  <si>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</si>
  <si>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</si>
  <si>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</si>
  <si>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</si>
  <si>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</si>
  <si>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</si>
  <si>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</si>
  <si>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</si>
  <si>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</si>
  <si>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</si>
  <si>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</si>
  <si>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</si>
  <si>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</si>
  <si>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</si>
  <si>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</si>
  <si>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</si>
  <si>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</si>
  <si>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</si>
  <si>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</si>
  <si>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</si>
  <si>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</si>
  <si>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</si>
  <si>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</si>
  <si>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</si>
  <si>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</si>
  <si>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</si>
  <si>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</si>
  <si>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</si>
  <si>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</si>
  <si>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</si>
  <si>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</si>
  <si>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</si>
  <si>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</si>
  <si>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</si>
  <si>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</si>
  <si>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</si>
  <si>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</si>
  <si>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</si>
  <si>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</si>
  <si>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</si>
  <si>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</si>
  <si>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</si>
  <si>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</si>
  <si>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</si>
  <si>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</si>
  <si>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</si>
  <si>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</si>
  <si>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</si>
  <si>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</si>
  <si>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</si>
  <si>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</si>
  <si>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</si>
  <si>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</si>
  <si>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</si>
  <si>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</si>
  <si>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</si>
  <si>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</si>
  <si>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</si>
  <si>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</si>
  <si>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</si>
  <si>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</si>
  <si>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</si>
  <si>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</si>
  <si>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</si>
  <si>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</si>
  <si>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</si>
  <si>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</si>
  <si>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</si>
  <si>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</si>
  <si>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</si>
  <si>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</si>
  <si>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</si>
  <si>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</si>
  <si>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</si>
  <si>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</si>
  <si>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</si>
  <si>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</si>
  <si>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</si>
  <si>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</si>
  <si>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</si>
  <si>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</si>
  <si>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</si>
  <si>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</si>
  <si>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</si>
  <si>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</si>
  <si>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</si>
  <si>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</si>
  <si>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</si>
  <si>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</si>
  <si>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</si>
  <si>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</si>
  <si>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</si>
  <si>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</si>
  <si>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</si>
  <si>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</si>
  <si>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</si>
  <si>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</si>
  <si>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</si>
  <si>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</si>
  <si>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</si>
  <si>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</si>
  <si>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</si>
  <si>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</si>
  <si>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</si>
  <si>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</si>
  <si>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</si>
  <si>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</si>
  <si>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</si>
  <si>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</si>
  <si>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</si>
  <si>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</si>
  <si>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</si>
  <si>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</si>
  <si>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</si>
  <si>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</si>
  <si>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</si>
  <si>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</si>
  <si>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</si>
  <si>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</si>
  <si>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</si>
  <si>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</si>
  <si>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</si>
  <si>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</si>
  <si>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</si>
  <si>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</si>
  <si>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</si>
  <si>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</si>
  <si>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</si>
  <si>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</si>
  <si>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</si>
  <si>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</si>
  <si>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</si>
  <si>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</si>
  <si>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</si>
  <si>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</si>
  <si>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</si>
  <si>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</si>
  <si>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</si>
  <si>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</si>
  <si>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</si>
  <si>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</si>
  <si>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</si>
  <si>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</si>
  <si>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</si>
  <si>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</si>
  <si>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</si>
  <si>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</si>
  <si>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</si>
  <si>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</si>
  <si>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</si>
  <si>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</si>
  <si>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</si>
  <si>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</si>
  <si>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</si>
  <si>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</si>
  <si>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</si>
  <si>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</si>
  <si>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</si>
  <si>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</si>
  <si>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</si>
  <si>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</si>
  <si>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</si>
  <si>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</si>
  <si>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</si>
  <si>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</si>
  <si>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</si>
  <si>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</si>
  <si>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</si>
  <si>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</si>
  <si>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</si>
  <si>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</si>
  <si>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</si>
  <si>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</si>
  <si>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</si>
  <si>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</si>
  <si>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</si>
  <si>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</si>
  <si>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</si>
  <si>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</si>
  <si>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</si>
  <si>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</si>
  <si>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</si>
  <si>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</si>
  <si>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</si>
  <si>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</si>
  <si>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</si>
  <si>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</si>
  <si>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</si>
  <si>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</si>
  <si>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</si>
  <si>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</si>
  <si>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</si>
  <si>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</si>
  <si>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</si>
  <si>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</si>
  <si>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</si>
  <si>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</si>
  <si>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</si>
  <si>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</si>
  <si>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</si>
  <si>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</si>
  <si>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</si>
  <si>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</si>
  <si>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</si>
  <si>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</si>
  <si>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</si>
  <si>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</si>
  <si>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</si>
  <si>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</si>
  <si>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</si>
  <si>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</si>
  <si>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</si>
  <si>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</si>
  <si>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</si>
  <si>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</si>
  <si>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</si>
  <si>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</si>
  <si>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</si>
  <si>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</si>
  <si>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</si>
  <si>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</si>
  <si>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</si>
  <si>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</si>
  <si>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</si>
  <si>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</si>
  <si>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</si>
  <si>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</si>
  <si>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</si>
  <si>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</si>
  <si>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</si>
  <si>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</si>
  <si>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</si>
  <si>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</si>
  <si>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</si>
  <si>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</si>
  <si>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</si>
  <si>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</si>
  <si>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</si>
  <si>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</si>
  <si>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</si>
  <si>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</si>
  <si>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</si>
  <si>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</si>
  <si>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</si>
  <si>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</si>
  <si>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</si>
  <si>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</si>
  <si>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</si>
  <si>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</si>
  <si>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</si>
  <si>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</si>
  <si>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</si>
  <si>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</si>
  <si>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</si>
  <si>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</si>
  <si>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</si>
  <si>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</si>
  <si>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</si>
  <si>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</si>
  <si>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</si>
  <si>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</si>
  <si>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</si>
  <si>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</si>
  <si>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</si>
  <si>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</si>
  <si>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</si>
  <si>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</si>
  <si>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</si>
  <si>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</si>
  <si>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</si>
  <si>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</si>
  <si>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</si>
  <si>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</si>
  <si>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</si>
  <si>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</si>
  <si>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</si>
  <si>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</si>
  <si>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</si>
  <si>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</si>
  <si>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</si>
  <si>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</si>
  <si>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</si>
  <si>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</si>
  <si>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</si>
  <si>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</si>
  <si>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</si>
  <si>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</si>
  <si>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</si>
  <si>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</si>
  <si>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</si>
  <si>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</si>
  <si>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</si>
  <si>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</si>
  <si>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</si>
  <si>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</si>
  <si>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</si>
  <si>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</si>
  <si>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</si>
  <si>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</si>
  <si>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</si>
  <si>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</si>
  <si>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</si>
  <si>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</si>
  <si>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</si>
  <si>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</si>
  <si>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</si>
  <si>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</si>
  <si>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</si>
  <si>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</si>
  <si>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</si>
  <si>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</si>
  <si>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</si>
  <si>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</si>
  <si>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</si>
  <si>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</si>
  <si>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</si>
  <si>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</si>
  <si>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</si>
  <si>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</si>
  <si>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</si>
  <si>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</si>
  <si>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</si>
  <si>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</si>
  <si>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</si>
  <si>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</si>
  <si>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</si>
  <si>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</si>
  <si>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</si>
  <si>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</si>
  <si>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</si>
  <si>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</si>
  <si>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</si>
  <si>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</si>
  <si>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</si>
  <si>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</si>
  <si>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</si>
  <si>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</si>
  <si>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</si>
  <si>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</si>
  <si>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</si>
  <si>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</si>
  <si>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</si>
  <si>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</si>
  <si>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</si>
  <si>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</si>
  <si>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</si>
  <si>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</si>
  <si>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</si>
  <si>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</si>
  <si>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</si>
  <si>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</si>
  <si>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</si>
  <si>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</si>
  <si>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</si>
  <si>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</si>
  <si>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</si>
  <si>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</si>
  <si>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</si>
  <si>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</si>
  <si>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</si>
  <si>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</si>
  <si>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</si>
  <si>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</si>
  <si>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</si>
  <si>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</si>
  <si>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</si>
  <si>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</si>
  <si>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</si>
  <si>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</si>
  <si>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</si>
  <si>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</si>
  <si>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</si>
  <si>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</si>
  <si>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</si>
  <si>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</si>
  <si>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</si>
  <si>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</si>
  <si>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</si>
  <si>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</si>
  <si>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</si>
  <si>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</si>
  <si>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</si>
  <si>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</si>
  <si>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</si>
  <si>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</si>
  <si>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</si>
  <si>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</si>
  <si>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</si>
  <si>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</si>
  <si>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</si>
  <si>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</si>
  <si>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</si>
  <si>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</si>
  <si>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</si>
  <si>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</si>
  <si>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</si>
  <si>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</si>
  <si>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</si>
  <si>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</si>
  <si>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</si>
  <si>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</si>
  <si>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</si>
  <si>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</si>
  <si>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</si>
  <si>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</si>
  <si>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</si>
  <si>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</si>
  <si>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</si>
  <si>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</si>
  <si>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</si>
  <si>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</si>
  <si>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</si>
  <si>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</si>
  <si>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</si>
  <si>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</si>
  <si>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</si>
  <si>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</si>
  <si>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</si>
  <si>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</si>
  <si>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</si>
  <si>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</si>
  <si>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</si>
  <si>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</si>
  <si>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</si>
  <si>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</si>
  <si>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</si>
  <si>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</si>
  <si>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</si>
  <si>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</si>
  <si>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</si>
  <si>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</si>
  <si>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</si>
  <si>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</si>
  <si>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</si>
  <si>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</si>
  <si>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</si>
  <si>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</si>
  <si>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</si>
  <si>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</si>
  <si>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</si>
  <si>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</si>
  <si>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</si>
  <si>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</si>
  <si>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</si>
  <si>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</si>
  <si>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</si>
  <si>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</si>
  <si>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</si>
  <si>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</si>
  <si>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</si>
  <si>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</si>
  <si>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</si>
  <si>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</si>
  <si>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</si>
  <si>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</si>
  <si>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</si>
  <si>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</si>
  <si>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</si>
  <si>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</si>
  <si>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</si>
  <si>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</si>
  <si>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</si>
  <si>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</si>
  <si>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</si>
  <si>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</si>
  <si>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</si>
  <si>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</si>
  <si>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</si>
  <si>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</si>
  <si>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</si>
  <si>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</si>
  <si>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</si>
  <si>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</si>
  <si>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</si>
  <si>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</si>
  <si>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</si>
  <si>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</si>
  <si>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</si>
  <si>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</si>
  <si>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</si>
  <si>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</si>
  <si>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</si>
  <si>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</si>
  <si>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</si>
  <si>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</si>
  <si>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</si>
  <si>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</si>
  <si>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</si>
  <si>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</si>
  <si>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</si>
  <si>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</si>
  <si>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</si>
  <si>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</si>
  <si>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</si>
  <si>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</si>
  <si>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</si>
  <si>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</si>
  <si>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</si>
  <si>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</si>
  <si>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</si>
  <si>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</si>
  <si>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</si>
  <si>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</si>
  <si>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</si>
  <si>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</si>
  <si>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</si>
  <si>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</si>
  <si>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</si>
  <si>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</si>
  <si>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</si>
  <si>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</si>
  <si>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</si>
  <si>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</si>
  <si>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</si>
  <si>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</si>
  <si>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</si>
  <si>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</si>
  <si>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</si>
  <si>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</si>
  <si>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</si>
  <si>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</si>
  <si>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</si>
  <si>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</si>
  <si>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</si>
  <si>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</si>
  <si>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</si>
  <si>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</si>
  <si>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</si>
  <si>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</si>
  <si>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</si>
  <si>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</si>
  <si>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</si>
  <si>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</si>
  <si>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</si>
  <si>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</si>
  <si>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</si>
  <si>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</si>
  <si>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</si>
  <si>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</si>
  <si>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</si>
  <si>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</si>
  <si>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</si>
  <si>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</si>
  <si>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</si>
  <si>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</si>
  <si>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</si>
  <si>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</si>
  <si>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</si>
  <si>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</si>
  <si>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</si>
  <si>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</si>
  <si>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</si>
  <si>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</si>
  <si>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</si>
  <si>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</si>
  <si>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</si>
  <si>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</si>
  <si>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</si>
  <si>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</si>
  <si>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</si>
  <si>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</si>
  <si>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</si>
  <si>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</si>
  <si>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</si>
  <si>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</si>
  <si>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</si>
  <si>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</si>
  <si>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</si>
  <si>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</si>
  <si>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</si>
  <si>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</si>
  <si>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</si>
  <si>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</si>
  <si>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</si>
  <si>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</si>
  <si>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</si>
  <si>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</si>
  <si>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</si>
  <si>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</si>
  <si>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</si>
  <si>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</si>
  <si>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</si>
  <si>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</si>
  <si>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</si>
  <si>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</si>
  <si>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</si>
  <si>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</si>
  <si>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</si>
  <si>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</si>
  <si>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</si>
  <si>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</si>
  <si>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</si>
  <si>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</si>
  <si>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</si>
  <si>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</si>
  <si>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</si>
  <si>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</si>
  <si>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</si>
  <si>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</si>
  <si>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</si>
  <si>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</si>
  <si>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</si>
  <si>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</si>
  <si>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</si>
  <si>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</si>
  <si>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</si>
  <si>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</si>
  <si>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</si>
  <si>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</si>
  <si>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</si>
  <si>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</si>
  <si>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</si>
  <si>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</si>
  <si>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</si>
  <si>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</si>
  <si>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</si>
  <si>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</si>
  <si>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</si>
  <si>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</si>
  <si>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</si>
  <si>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</si>
  <si>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</si>
  <si>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</si>
  <si>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</si>
  <si>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</si>
  <si>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</si>
  <si>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</si>
  <si>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</si>
  <si>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</si>
  <si>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</si>
  <si>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</si>
  <si>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</si>
  <si>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</si>
  <si>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</si>
  <si>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</si>
  <si>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</si>
  <si>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</si>
  <si>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</si>
  <si>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</si>
  <si>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</si>
  <si>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</si>
  <si>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</si>
  <si>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</si>
  <si>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</si>
  <si>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</si>
  <si>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</si>
  <si>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</si>
  <si>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</si>
  <si>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</si>
  <si>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</si>
  <si>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</si>
  <si>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</si>
  <si>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</si>
  <si>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</si>
  <si>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</si>
  <si>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</si>
  <si>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</si>
  <si>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</si>
  <si>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</si>
  <si>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</si>
  <si>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</si>
  <si>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</si>
  <si>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</si>
  <si>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</si>
  <si>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</si>
  <si>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</si>
  <si>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</si>
  <si>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</si>
  <si>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</si>
  <si>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</si>
  <si>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</si>
  <si>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</si>
  <si>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</si>
  <si>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</si>
  <si>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</si>
  <si>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</si>
  <si>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</si>
  <si>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</si>
  <si>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</si>
  <si>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</si>
  <si>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</si>
  <si>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</si>
  <si>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</si>
  <si>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</si>
  <si>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</si>
  <si>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</si>
  <si>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</si>
  <si>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</si>
  <si>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</si>
  <si>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</si>
  <si>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</si>
  <si>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</si>
  <si>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</si>
  <si>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</si>
  <si>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</si>
  <si>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</si>
  <si>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</si>
  <si>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</si>
  <si>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</si>
  <si>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</si>
  <si>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</si>
  <si>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</si>
  <si>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</si>
  <si>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</si>
  <si>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</si>
  <si>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</si>
  <si>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</si>
  <si>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</si>
  <si>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</si>
  <si>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</si>
  <si>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</si>
  <si>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</si>
  <si>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</si>
  <si>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</si>
  <si>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</si>
  <si>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</si>
  <si>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</si>
  <si>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</si>
  <si>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</si>
  <si>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</si>
  <si>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</si>
  <si>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</si>
  <si>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</si>
  <si>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</si>
  <si>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</si>
  <si>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</si>
  <si>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</si>
  <si>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</si>
  <si>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</si>
  <si>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</si>
  <si>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</si>
  <si>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</si>
  <si>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</si>
  <si>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</si>
  <si>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</si>
  <si>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</si>
  <si>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</si>
  <si>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</si>
  <si>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</si>
  <si>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</si>
  <si>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</si>
  <si>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</si>
  <si>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</si>
  <si>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</si>
  <si>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</si>
  <si>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</si>
  <si>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</si>
  <si>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</si>
  <si>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</si>
  <si>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</si>
  <si>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</si>
  <si>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</si>
  <si>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</si>
  <si>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</si>
  <si>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</si>
  <si>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</si>
  <si>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</si>
  <si>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</si>
  <si>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</si>
  <si>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</si>
  <si>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</si>
  <si>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</si>
  <si>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</si>
  <si>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</si>
  <si>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</si>
  <si>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</si>
  <si>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</si>
  <si>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</si>
  <si>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</si>
  <si>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</si>
  <si>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</si>
  <si>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</si>
  <si>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</si>
  <si>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</si>
  <si>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</si>
  <si>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</si>
  <si>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</si>
  <si>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</si>
  <si>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</si>
  <si>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</si>
  <si>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</si>
  <si>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</si>
  <si>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</si>
  <si>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</si>
  <si>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</si>
  <si>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</si>
  <si>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</si>
  <si>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</si>
  <si>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</si>
  <si>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</si>
  <si>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</si>
  <si>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</si>
  <si>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</si>
  <si>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</si>
  <si>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</si>
  <si>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</si>
  <si>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</si>
  <si>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</si>
  <si>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</si>
  <si>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</si>
  <si>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</si>
  <si>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</si>
  <si>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</si>
  <si>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</si>
  <si>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</si>
  <si>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</si>
  <si>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</si>
  <si>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</si>
  <si>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</si>
  <si>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</si>
  <si>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</si>
  <si>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</si>
  <si>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</si>
  <si>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</si>
  <si>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</si>
  <si>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</si>
  <si>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</si>
  <si>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</si>
  <si>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</si>
  <si>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</si>
  <si>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</si>
  <si>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</si>
  <si>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</si>
  <si>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</si>
  <si>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</si>
  <si>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</si>
  <si>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</si>
  <si>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</si>
  <si>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</si>
  <si>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</si>
  <si>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</si>
  <si>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</si>
  <si>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</si>
  <si>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</si>
  <si>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</si>
  <si>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</si>
  <si>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</si>
  <si>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</si>
  <si>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</si>
  <si>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</si>
  <si>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</si>
  <si>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</si>
  <si>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</si>
  <si>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</si>
  <si>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</si>
  <si>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</si>
  <si>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</si>
  <si>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</si>
  <si>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</si>
  <si>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</si>
  <si>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</si>
  <si>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</si>
  <si>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</si>
  <si>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</si>
  <si>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</si>
  <si>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</si>
  <si>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</si>
  <si>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</si>
  <si>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</si>
  <si>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</si>
  <si>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</si>
  <si>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</si>
  <si>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</si>
  <si>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</si>
  <si>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</si>
  <si>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</si>
  <si>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</si>
  <si>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</si>
  <si>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</si>
  <si>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</si>
  <si>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</si>
  <si>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</si>
  <si>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</si>
  <si>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</si>
  <si>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</si>
  <si>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</si>
  <si>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</si>
  <si>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</si>
  <si>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</si>
  <si>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</si>
  <si>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</si>
  <si>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</si>
  <si>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</si>
  <si>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</si>
  <si>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</si>
  <si>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</si>
  <si>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</si>
  <si>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</si>
  <si>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</si>
  <si>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</si>
  <si>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</si>
  <si>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</si>
  <si>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</si>
  <si>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</si>
  <si>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</si>
  <si>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</si>
  <si>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</si>
  <si>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</si>
  <si>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</si>
  <si>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</si>
  <si>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</si>
  <si>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</si>
  <si>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</si>
  <si>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</si>
  <si>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</si>
  <si>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</si>
  <si>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</si>
  <si>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</si>
  <si>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</si>
  <si>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</si>
  <si>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</si>
  <si>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</si>
  <si>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</si>
  <si>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</si>
  <si>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</si>
  <si>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</si>
  <si>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</si>
  <si>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</si>
  <si>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</si>
  <si>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</si>
  <si>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</si>
  <si>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</si>
  <si>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</si>
  <si>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</si>
  <si>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</si>
  <si>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</si>
  <si>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</si>
  <si>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</si>
  <si>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</si>
  <si>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</si>
  <si>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</si>
  <si>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</si>
  <si>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</si>
  <si>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</si>
  <si>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</si>
  <si>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</si>
  <si>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</si>
  <si>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</si>
  <si>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</si>
  <si>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</si>
  <si>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</si>
  <si>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</si>
  <si>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</si>
  <si>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</si>
  <si>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</si>
  <si>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</si>
  <si>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</si>
  <si>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</si>
  <si>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</si>
  <si>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</si>
  <si>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</si>
  <si>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</si>
  <si>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</si>
  <si>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</si>
  <si>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</si>
  <si>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</si>
  <si>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</si>
  <si>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</si>
  <si>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</si>
  <si>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</si>
  <si>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</si>
  <si>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</si>
  <si>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</si>
  <si>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</si>
  <si>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</si>
  <si>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</si>
  <si>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</si>
  <si>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</si>
  <si>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</si>
  <si>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</si>
  <si>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</si>
  <si>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</si>
  <si>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</si>
  <si>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</si>
  <si>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</si>
  <si>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</si>
  <si>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</si>
  <si>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</si>
  <si>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</si>
  <si>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</si>
  <si>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</si>
  <si>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</si>
  <si>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</si>
  <si>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</si>
  <si>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</si>
  <si>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</si>
  <si>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</si>
  <si>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</si>
  <si>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</si>
  <si>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</si>
  <si>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</si>
  <si>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</si>
  <si>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</si>
  <si>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</si>
  <si>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</si>
  <si>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</si>
  <si>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</si>
  <si>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</si>
  <si>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</si>
  <si>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</si>
  <si>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</si>
  <si>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</si>
  <si>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</si>
  <si>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</si>
  <si>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</si>
  <si>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</si>
  <si>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</si>
  <si>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</si>
  <si>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</si>
  <si>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</si>
  <si>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</si>
  <si>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</si>
  <si>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</si>
  <si>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</si>
  <si>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</si>
  <si>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</si>
  <si>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</si>
  <si>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</si>
  <si>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</si>
  <si>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</si>
  <si>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</si>
  <si>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</si>
  <si>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</si>
  <si>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</si>
  <si>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</si>
  <si>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</si>
  <si>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</si>
  <si>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</si>
  <si>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</si>
  <si>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</si>
  <si>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</si>
  <si>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</si>
  <si>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</si>
  <si>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</si>
  <si>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</si>
  <si>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</si>
  <si>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</si>
  <si>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</si>
  <si>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</si>
  <si>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</si>
  <si>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</si>
  <si>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</si>
  <si>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</si>
  <si>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</si>
  <si>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</si>
  <si>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</si>
  <si>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</si>
  <si>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</si>
  <si>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</si>
  <si>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</si>
  <si>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</si>
  <si>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</si>
  <si>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</si>
  <si>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</si>
  <si>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</si>
  <si>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</si>
  <si>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</si>
  <si>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</si>
  <si>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</si>
  <si>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</si>
  <si>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</si>
  <si>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</si>
  <si>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</si>
  <si>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</si>
  <si>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</si>
  <si>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</si>
  <si>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</si>
  <si>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</si>
  <si>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</si>
  <si>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</si>
  <si>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</si>
  <si>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</si>
  <si>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</si>
  <si>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</si>
  <si>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</si>
  <si>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</si>
  <si>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</si>
  <si>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</si>
  <si>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</si>
  <si>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</si>
  <si>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</si>
  <si>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</si>
  <si>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</si>
  <si>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</si>
  <si>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</si>
  <si>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</si>
  <si>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</si>
  <si>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</si>
  <si>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</si>
  <si>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</si>
  <si>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</si>
  <si>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</si>
  <si>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</si>
  <si>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</si>
  <si>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</si>
  <si>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</si>
  <si>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</si>
  <si>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</si>
  <si>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</si>
  <si>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</si>
  <si>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</si>
  <si>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</si>
  <si>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</si>
  <si>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</si>
  <si>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</si>
  <si>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</si>
  <si>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</si>
  <si>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</si>
  <si>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</si>
  <si>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</si>
  <si>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</si>
  <si>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</si>
  <si>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</si>
  <si>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</si>
  <si>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</si>
  <si>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</si>
  <si>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</si>
  <si>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</si>
  <si>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</si>
  <si>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</si>
  <si>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</si>
  <si>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</si>
  <si>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</si>
  <si>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</si>
  <si>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</si>
  <si>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</si>
  <si>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</si>
  <si>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</si>
  <si>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</si>
  <si>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</si>
  <si>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</si>
  <si>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</si>
  <si>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</si>
  <si>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</si>
  <si>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</si>
  <si>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</si>
  <si>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</si>
  <si>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</si>
  <si>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</si>
  <si>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</si>
  <si>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</si>
  <si>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</si>
  <si>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</si>
  <si>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</si>
  <si>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</si>
  <si>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</si>
  <si>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</si>
  <si>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</si>
  <si>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</si>
  <si>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</si>
  <si>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</si>
  <si>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</si>
  <si>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</si>
  <si>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</si>
  <si>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</si>
  <si>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</si>
  <si>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</si>
  <si>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</si>
  <si>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</si>
  <si>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</si>
  <si>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</si>
  <si>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</si>
  <si>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</si>
  <si>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</si>
  <si>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</si>
  <si>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</si>
  <si>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</si>
  <si>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</si>
  <si>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</si>
  <si>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</si>
  <si>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</si>
  <si>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</si>
  <si>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</si>
  <si>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</si>
  <si>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</si>
  <si>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</si>
  <si>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</si>
  <si>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</si>
  <si>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</si>
  <si>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</si>
  <si>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</si>
  <si>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</si>
  <si>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</si>
  <si>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</si>
  <si>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</si>
  <si>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</si>
  <si>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</si>
  <si>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</si>
  <si>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</si>
  <si>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</si>
  <si>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</si>
  <si>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</si>
  <si>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</si>
  <si>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</si>
  <si>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</si>
  <si>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</si>
  <si>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</si>
  <si>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</si>
  <si>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</si>
  <si>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</si>
  <si>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</si>
  <si>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</si>
  <si>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</si>
  <si>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</si>
  <si>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</si>
  <si>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</si>
  <si>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</si>
  <si>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</si>
  <si>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</si>
  <si>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</si>
  <si>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</si>
  <si>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</si>
  <si>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</si>
  <si>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</si>
  <si>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</si>
  <si>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</si>
  <si>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</si>
  <si>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</si>
  <si>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</si>
  <si>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</si>
  <si>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</si>
  <si>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</si>
  <si>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</si>
  <si>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</si>
  <si>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</si>
  <si>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</si>
  <si>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</si>
  <si>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</si>
  <si>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</si>
  <si>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</si>
  <si>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</si>
  <si>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</si>
  <si>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</si>
  <si>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</si>
  <si>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</si>
  <si>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</si>
  <si>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</si>
  <si>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</si>
  <si>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</si>
  <si>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</si>
  <si>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</si>
  <si>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</si>
  <si>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</si>
  <si>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</si>
  <si>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</si>
  <si>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</si>
  <si>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</si>
  <si>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</si>
  <si>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</si>
  <si>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</si>
  <si>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</si>
  <si>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</si>
  <si>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</si>
  <si>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</si>
  <si>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</si>
  <si>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</si>
  <si>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</si>
  <si>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</si>
  <si>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</si>
  <si>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</si>
  <si>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</si>
  <si>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</si>
  <si>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</si>
  <si>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</si>
  <si>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</si>
  <si>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</si>
  <si>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</si>
  <si>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</si>
  <si>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</si>
  <si>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</si>
  <si>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</si>
  <si>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</si>
  <si>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</si>
  <si>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</si>
  <si>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</si>
  <si>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</si>
  <si>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</si>
  <si>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</si>
  <si>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</si>
  <si>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</si>
  <si>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</si>
  <si>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</si>
  <si>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</si>
  <si>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</si>
  <si>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</si>
  <si>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</si>
  <si>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</si>
  <si>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</si>
  <si>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</si>
  <si>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</si>
  <si>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</si>
  <si>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</si>
  <si>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</si>
  <si>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</si>
  <si>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</si>
  <si>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</si>
  <si>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</si>
  <si>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</si>
  <si>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</si>
  <si>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</si>
  <si>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</si>
  <si>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</si>
  <si>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</si>
  <si>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</si>
  <si>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</si>
  <si>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</si>
  <si>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</si>
  <si>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</si>
  <si>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</si>
  <si>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</si>
  <si>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</si>
  <si>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</si>
  <si>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</si>
  <si>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</si>
  <si>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</si>
  <si>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</si>
  <si>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</si>
  <si>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</si>
  <si>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</si>
  <si>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</si>
  <si>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</si>
  <si>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</si>
  <si>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</si>
  <si>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</si>
  <si>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</si>
  <si>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</si>
  <si>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</si>
  <si>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</si>
  <si>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</si>
  <si>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</si>
  <si>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</si>
  <si>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</si>
  <si>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</si>
  <si>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</si>
  <si>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</si>
  <si>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</si>
  <si>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</si>
  <si>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</si>
  <si>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</si>
  <si>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</si>
  <si>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</si>
  <si>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</si>
  <si>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</si>
  <si>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</si>
  <si>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</si>
  <si>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</si>
  <si>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</si>
  <si>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</si>
  <si>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</si>
  <si>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</si>
  <si>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</si>
  <si>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</si>
  <si>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</si>
  <si>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</si>
  <si>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</si>
  <si>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</si>
  <si>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</si>
  <si>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</si>
  <si>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</si>
  <si>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</si>
  <si>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</si>
  <si>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</si>
  <si>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</si>
  <si>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</si>
  <si>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</si>
  <si>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</si>
  <si>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</si>
  <si>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</si>
  <si>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</si>
  <si>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</si>
  <si>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</si>
  <si>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</si>
  <si>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</si>
  <si>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</si>
  <si>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</si>
  <si>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</si>
  <si>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</si>
  <si>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</si>
  <si>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</si>
  <si>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</si>
  <si>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</si>
  <si>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</si>
  <si>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</si>
  <si>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</si>
  <si>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</si>
  <si>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</si>
  <si>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</si>
  <si>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</si>
  <si>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</si>
  <si>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</si>
  <si>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</si>
  <si>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</si>
  <si>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</si>
  <si>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</si>
  <si>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</si>
  <si>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</si>
  <si>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</si>
  <si>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</si>
  <si>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</si>
  <si>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</si>
  <si>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</si>
  <si>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</si>
  <si>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</si>
  <si>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</si>
  <si>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</si>
  <si>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</si>
  <si>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</si>
  <si>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</si>
  <si>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</si>
  <si>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</si>
  <si>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</si>
  <si>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</si>
  <si>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</si>
  <si>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</si>
  <si>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</si>
  <si>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</si>
  <si>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</si>
  <si>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</si>
  <si>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</si>
  <si>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</si>
  <si>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</si>
  <si>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</si>
  <si>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</si>
  <si>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</si>
  <si>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</si>
  <si>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</si>
  <si>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</si>
  <si>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</si>
  <si>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</si>
  <si>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</si>
  <si>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</si>
  <si>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</si>
  <si>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</si>
  <si>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</si>
  <si>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</si>
  <si>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</si>
  <si>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</si>
  <si>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</si>
  <si>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</si>
  <si>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</si>
  <si>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</si>
  <si>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</si>
  <si>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</si>
  <si>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</si>
  <si>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</si>
  <si>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</si>
  <si>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</si>
  <si>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</si>
  <si>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</si>
  <si>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</si>
  <si>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</si>
  <si>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</si>
  <si>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</si>
  <si>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</si>
  <si>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</si>
  <si>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</si>
  <si>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</si>
  <si>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</si>
  <si>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</si>
  <si>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</si>
  <si>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</si>
  <si>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</si>
  <si>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</si>
  <si>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</si>
  <si>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</si>
  <si>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</si>
  <si>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</si>
  <si>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</si>
  <si>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</si>
  <si>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</si>
  <si>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</si>
  <si>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</si>
  <si>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</si>
  <si>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</si>
  <si>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</si>
  <si>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</si>
  <si>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</si>
  <si>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</si>
  <si>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</si>
  <si>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</si>
  <si>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</si>
  <si>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</si>
  <si>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</si>
  <si>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</si>
  <si>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</si>
  <si>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</si>
  <si>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</si>
  <si>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</si>
  <si>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</si>
  <si>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</si>
  <si>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</si>
  <si>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</si>
  <si>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</si>
  <si>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</si>
  <si>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</si>
  <si>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</si>
  <si>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</si>
  <si>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</si>
  <si>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</si>
  <si>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</si>
  <si>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</si>
  <si>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</si>
  <si>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</si>
  <si>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</si>
  <si>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</si>
  <si>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</si>
  <si>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</si>
  <si>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</si>
  <si>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</si>
  <si>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</si>
  <si>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</si>
  <si>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</si>
  <si>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</si>
  <si>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</si>
  <si>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</si>
  <si>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</si>
  <si>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</si>
  <si>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</si>
  <si>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</si>
  <si>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</si>
  <si>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</si>
  <si>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</si>
  <si>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</si>
  <si>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</si>
  <si>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</si>
  <si>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</si>
  <si>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</si>
  <si>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</si>
  <si>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</si>
  <si>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</si>
  <si>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</si>
  <si>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</si>
  <si>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</si>
  <si>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</si>
  <si>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</si>
  <si>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</si>
  <si>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</si>
  <si>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</si>
  <si>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</si>
  <si>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</si>
  <si>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</si>
  <si>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</si>
  <si>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</si>
  <si>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</si>
  <si>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</si>
  <si>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</si>
  <si>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</si>
  <si>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</si>
  <si>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</si>
  <si>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</si>
  <si>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</si>
  <si>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</si>
  <si>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</si>
  <si>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</si>
  <si>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</si>
  <si>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</si>
  <si>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</si>
  <si>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</si>
  <si>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</si>
  <si>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</si>
  <si>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</si>
  <si>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</si>
  <si>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</si>
  <si>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</si>
  <si>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</si>
  <si>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</si>
  <si>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</si>
  <si>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</si>
  <si>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</si>
  <si>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</si>
  <si>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</si>
  <si>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</si>
  <si>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</si>
  <si>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</si>
  <si>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</si>
  <si>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</si>
  <si>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</si>
  <si>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</si>
  <si>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</si>
  <si>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</si>
  <si>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</si>
  <si>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</si>
  <si>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</si>
  <si>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</si>
  <si>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</si>
  <si>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</si>
  <si>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</si>
  <si>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</si>
  <si>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</si>
  <si>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</si>
  <si>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</si>
  <si>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</si>
  <si>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</si>
  <si>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</si>
  <si>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</si>
  <si>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</si>
  <si>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</si>
  <si>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</si>
  <si>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</si>
  <si>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</si>
  <si>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</si>
  <si>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</si>
  <si>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</si>
  <si>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</si>
  <si>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</si>
  <si>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</si>
  <si>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</si>
  <si>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</si>
  <si>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</si>
  <si>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</si>
  <si>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</si>
  <si>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</si>
  <si>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</si>
  <si>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</si>
  <si>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</si>
  <si>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</si>
  <si>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</si>
  <si>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</si>
  <si>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</si>
  <si>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</si>
  <si>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</si>
  <si>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</si>
  <si>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</si>
  <si>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</si>
  <si>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</si>
  <si>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</si>
  <si>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</si>
  <si>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</si>
  <si>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</si>
  <si>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</si>
  <si>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</si>
  <si>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</si>
  <si>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</si>
  <si>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</si>
  <si>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</si>
  <si>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</si>
  <si>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</si>
  <si>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</si>
  <si>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</si>
  <si>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</si>
  <si>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</si>
  <si>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</si>
  <si>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</si>
  <si>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</si>
  <si>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</si>
  <si>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</si>
  <si>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</si>
  <si>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</si>
  <si>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</si>
  <si>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</si>
  <si>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</si>
  <si>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</si>
  <si>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</si>
  <si>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</si>
  <si>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</si>
  <si>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</si>
  <si>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</si>
  <si>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</si>
  <si>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</si>
  <si>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</si>
  <si>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</si>
  <si>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</si>
  <si>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</si>
  <si>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</si>
  <si>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</si>
  <si>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</si>
  <si>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</si>
  <si>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</si>
  <si>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</si>
  <si>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</si>
  <si>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</si>
  <si>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</si>
  <si>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</si>
  <si>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</si>
  <si>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</si>
  <si>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</si>
  <si>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</si>
  <si>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</si>
  <si>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</si>
  <si>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</si>
  <si>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</si>
  <si>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</si>
  <si>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</si>
  <si>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</si>
  <si>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</si>
  <si>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</si>
  <si>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</si>
  <si>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</si>
  <si>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</si>
  <si>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</si>
  <si>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</si>
  <si>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</si>
  <si>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</si>
  <si>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</si>
  <si>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</si>
  <si>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</si>
  <si>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</si>
  <si>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</si>
  <si>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</si>
  <si>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</si>
  <si>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</si>
  <si>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</si>
  <si>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</si>
  <si>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</si>
  <si>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</si>
  <si>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</si>
  <si>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</si>
  <si>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</si>
  <si>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</si>
  <si>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</si>
  <si>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</si>
  <si>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</si>
  <si>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</si>
  <si>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</si>
  <si>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</si>
  <si>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</si>
  <si>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</si>
  <si>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</si>
  <si>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</si>
  <si>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</si>
  <si>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</si>
  <si>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</si>
  <si>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</si>
  <si>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</si>
  <si>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</si>
  <si>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</si>
  <si>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</si>
  <si>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</si>
  <si>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</si>
  <si>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</si>
  <si>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</si>
  <si>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</si>
  <si>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</si>
  <si>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</si>
  <si>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</si>
  <si>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</si>
  <si>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</si>
  <si>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</si>
  <si>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</si>
  <si>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</si>
  <si>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</si>
  <si>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</si>
  <si>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</si>
  <si>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</si>
  <si>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</si>
  <si>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</si>
  <si>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</si>
  <si>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</si>
  <si>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</si>
  <si>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</si>
  <si>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</si>
  <si>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</si>
  <si>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</si>
  <si>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</si>
  <si>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</si>
  <si>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</si>
  <si>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</si>
  <si>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</si>
  <si>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</si>
  <si>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</si>
  <si>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</si>
  <si>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</si>
  <si>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</si>
  <si>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</si>
  <si>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</si>
  <si>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</si>
  <si>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</si>
  <si>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</si>
  <si>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</si>
  <si>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</si>
  <si>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</si>
  <si>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</si>
  <si>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</si>
  <si>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</si>
  <si>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</si>
  <si>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</si>
  <si>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</si>
  <si>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</si>
  <si>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</si>
  <si>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</si>
  <si>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</si>
  <si>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</si>
  <si>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</si>
  <si>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</si>
  <si>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</si>
  <si>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</si>
  <si>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</si>
  <si>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</si>
  <si>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</si>
  <si>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</si>
  <si>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</si>
  <si>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</si>
  <si>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</si>
  <si>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</si>
  <si>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</si>
  <si>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</si>
  <si>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</si>
  <si>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</si>
  <si>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</si>
  <si>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</si>
  <si>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</si>
  <si>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</si>
  <si>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</si>
  <si>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</si>
  <si>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</si>
  <si>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</si>
  <si>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</si>
  <si>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</si>
  <si>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</si>
  <si>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</si>
  <si>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</si>
  <si>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</si>
  <si>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</si>
  <si>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</si>
  <si>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</si>
  <si>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</si>
  <si>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</si>
  <si>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</si>
  <si>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</si>
  <si>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</si>
  <si>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</si>
  <si>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</si>
  <si>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</si>
  <si>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</si>
  <si>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</si>
  <si>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</si>
  <si>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</si>
  <si>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</si>
  <si>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</si>
  <si>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</si>
  <si>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</si>
  <si>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</si>
  <si>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</si>
  <si>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</si>
  <si>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</si>
  <si>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</si>
  <si>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</si>
  <si>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</si>
  <si>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</si>
  <si>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</si>
  <si>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</si>
  <si>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</si>
  <si>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</si>
  <si>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</si>
  <si>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</si>
  <si>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</si>
  <si>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</si>
  <si>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</si>
  <si>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</si>
  <si>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</si>
  <si>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</si>
  <si>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</si>
  <si>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</si>
  <si>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</si>
  <si>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</si>
  <si>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</si>
  <si>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</si>
  <si>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</si>
  <si>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</si>
  <si>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</si>
  <si>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</si>
  <si>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</si>
  <si>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</si>
  <si>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</si>
  <si>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</si>
  <si>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</si>
  <si>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</si>
  <si>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</si>
  <si>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</si>
  <si>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</si>
  <si>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</si>
  <si>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</si>
  <si>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</si>
  <si>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</si>
  <si>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</si>
  <si>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</si>
  <si>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</si>
  <si>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</si>
  <si>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</si>
  <si>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</si>
  <si>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</si>
  <si>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</si>
  <si>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</si>
  <si>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</si>
  <si>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</si>
  <si>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</si>
  <si>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</si>
  <si>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</si>
  <si>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</si>
  <si>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</si>
  <si>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</si>
  <si>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</si>
  <si>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</si>
  <si>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</si>
  <si>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</si>
  <si>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</si>
  <si>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</si>
  <si>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</si>
  <si>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</si>
  <si>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</si>
  <si>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</si>
  <si>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</si>
  <si>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</si>
  <si>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</si>
  <si>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</si>
  <si>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</si>
  <si>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</si>
  <si>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</si>
  <si>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</si>
  <si>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</si>
  <si>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</si>
  <si>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</si>
  <si>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</si>
  <si>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</si>
  <si>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</si>
  <si>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</si>
  <si>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</si>
  <si>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</si>
  <si>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</si>
  <si>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</si>
  <si>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</si>
  <si>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</si>
  <si>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</si>
  <si>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</si>
  <si>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</si>
  <si>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</si>
  <si>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</si>
  <si>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</si>
  <si>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</si>
  <si>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</si>
  <si>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</si>
  <si>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</si>
  <si>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</si>
  <si>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</si>
  <si>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</si>
  <si>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</si>
  <si>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</si>
  <si>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</si>
  <si>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</si>
  <si>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</si>
  <si>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</si>
  <si>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</si>
  <si>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</si>
  <si>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</si>
  <si>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</si>
  <si>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</si>
  <si>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</si>
  <si>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</si>
  <si>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</si>
  <si>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</si>
  <si>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</si>
  <si>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</si>
  <si>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</si>
  <si>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</si>
  <si>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</si>
  <si>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</si>
  <si>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</si>
  <si>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</si>
  <si>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</si>
  <si>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</si>
  <si>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</si>
  <si>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</si>
  <si>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</si>
  <si>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</si>
  <si>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</si>
  <si>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</si>
  <si>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</si>
  <si>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</si>
  <si>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</si>
  <si>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</si>
  <si>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</si>
  <si>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</si>
  <si>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</si>
  <si>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</si>
  <si>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</si>
  <si>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</si>
  <si>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</si>
  <si>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</si>
  <si>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</si>
  <si>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</si>
  <si>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</si>
  <si>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</si>
  <si>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</si>
  <si>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</si>
  <si>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</si>
  <si>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</si>
  <si>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</si>
  <si>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</si>
  <si>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</si>
  <si>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</si>
  <si>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</si>
  <si>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</si>
  <si>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</si>
  <si>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</si>
  <si>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</si>
  <si>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</si>
  <si>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</si>
  <si>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</si>
  <si>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</si>
  <si>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</si>
  <si>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</si>
  <si>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</si>
  <si>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</si>
  <si>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</si>
  <si>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</si>
  <si>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</si>
  <si>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</si>
  <si>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</si>
  <si>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</si>
  <si>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</si>
  <si>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</si>
  <si>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</si>
  <si>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</si>
  <si>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</si>
  <si>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</si>
  <si>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</si>
  <si>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</si>
  <si>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</si>
  <si>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</si>
  <si>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</si>
  <si>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</si>
  <si>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</si>
  <si>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</si>
  <si>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</si>
  <si>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</si>
  <si>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</si>
  <si>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</si>
  <si>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</si>
  <si>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</si>
  <si>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</si>
  <si>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</si>
  <si>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</si>
  <si>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</si>
  <si>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</si>
  <si>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</si>
  <si>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</si>
  <si>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</si>
  <si>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</si>
  <si>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</si>
  <si>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</si>
  <si>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</si>
  <si>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</si>
  <si>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</si>
  <si>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</si>
  <si>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</si>
  <si>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</si>
  <si>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</si>
  <si>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</si>
  <si>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</si>
  <si>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</si>
  <si>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</si>
  <si>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</si>
  <si>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</si>
  <si>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</si>
  <si>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</si>
  <si>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</si>
  <si>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</si>
  <si>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</si>
  <si>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</si>
  <si>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</si>
  <si>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</si>
  <si>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</si>
  <si>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</si>
  <si>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</si>
  <si>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</si>
  <si>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</si>
  <si>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</si>
  <si>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</si>
  <si>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</si>
  <si>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</si>
  <si>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</si>
  <si>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</si>
  <si>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</si>
  <si>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</si>
  <si>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</si>
  <si>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</si>
  <si>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</si>
  <si>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</si>
  <si>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</si>
  <si>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</si>
  <si>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</si>
  <si>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</si>
  <si>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</si>
  <si>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</si>
  <si>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</si>
  <si>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</si>
  <si>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</si>
  <si>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</si>
  <si>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</si>
  <si>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</si>
  <si>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</si>
  <si>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</si>
  <si>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</si>
  <si>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</si>
  <si>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</si>
  <si>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</si>
  <si>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</si>
  <si>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</si>
  <si>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</si>
  <si>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</si>
  <si>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</si>
  <si>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</si>
  <si>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</si>
  <si>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</si>
  <si>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</si>
  <si>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</si>
  <si>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</si>
  <si>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</si>
  <si>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</si>
  <si>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</si>
  <si>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</si>
  <si>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</si>
  <si>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</si>
  <si>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</si>
  <si>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</si>
  <si>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</si>
  <si>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</si>
  <si>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</si>
  <si>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</si>
  <si>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</si>
  <si>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</si>
  <si>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</si>
  <si>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</si>
  <si>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</si>
  <si>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</si>
  <si>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</si>
  <si>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</si>
  <si>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</si>
  <si>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</si>
  <si>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</si>
  <si>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</si>
  <si>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</si>
  <si>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</si>
  <si>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</si>
  <si>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</si>
  <si>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</si>
  <si>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</si>
  <si>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</si>
  <si>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</si>
  <si>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</si>
  <si>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</si>
  <si>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</si>
  <si>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</si>
  <si>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</si>
  <si>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</si>
  <si>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</si>
  <si>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</si>
  <si>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</si>
  <si>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</si>
  <si>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</si>
  <si>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</si>
  <si>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</si>
  <si>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</si>
  <si>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</si>
  <si>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</si>
  <si>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</si>
  <si>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</si>
  <si>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</si>
  <si>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</si>
  <si>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</si>
  <si>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</si>
  <si>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</si>
  <si>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</si>
  <si>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</si>
  <si>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</si>
  <si>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</si>
  <si>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</si>
  <si>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</si>
  <si>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</si>
  <si>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</si>
  <si>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</si>
  <si>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</si>
  <si>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</si>
  <si>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</si>
  <si>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</si>
  <si>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</si>
  <si>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</si>
  <si>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</si>
  <si>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</si>
  <si>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</si>
  <si>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</si>
  <si>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</si>
  <si>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</si>
  <si>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</si>
  <si>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</si>
  <si>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</si>
  <si>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</si>
  <si>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</si>
  <si>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</si>
  <si>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</si>
  <si>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</si>
  <si>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</si>
  <si>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</si>
  <si>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</si>
  <si>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</si>
  <si>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</si>
  <si>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</si>
  <si>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</si>
  <si>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</si>
  <si>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</si>
  <si>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</si>
  <si>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</si>
  <si>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</si>
  <si>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</si>
  <si>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</si>
  <si>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</si>
  <si>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</si>
  <si>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</si>
  <si>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</si>
  <si>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</si>
  <si>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</si>
  <si>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</si>
  <si>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</si>
  <si>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</si>
  <si>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</si>
  <si>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</si>
  <si>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</si>
  <si>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</si>
  <si>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</si>
  <si>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</si>
  <si>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</si>
  <si>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</si>
  <si>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</si>
  <si>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</si>
  <si>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</si>
  <si>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</si>
  <si>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</si>
  <si>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</si>
  <si>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</si>
  <si>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</si>
  <si>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</si>
  <si>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</si>
  <si>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</si>
  <si>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</si>
  <si>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</si>
  <si>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</si>
  <si>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</si>
  <si>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</si>
  <si>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</si>
  <si>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</si>
  <si>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</si>
  <si>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</si>
  <si>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</si>
  <si>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</si>
  <si>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</si>
  <si>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</si>
  <si>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</si>
  <si>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</si>
  <si>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</si>
  <si>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</si>
  <si>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</si>
  <si>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</si>
  <si>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</si>
  <si>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</si>
  <si>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</si>
  <si>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</si>
  <si>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</si>
  <si>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</si>
  <si>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</si>
  <si>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</si>
  <si>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</si>
  <si>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</si>
  <si>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</si>
  <si>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</si>
  <si>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</si>
  <si>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</si>
  <si>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</si>
  <si>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</si>
  <si>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</si>
  <si>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</si>
  <si>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</si>
  <si>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</si>
  <si>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</si>
  <si>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</si>
  <si>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</si>
  <si>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</si>
  <si>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</si>
  <si>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</si>
  <si>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</si>
  <si>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</si>
  <si>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</si>
  <si>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</si>
  <si>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</si>
  <si>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</si>
  <si>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</si>
  <si>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</si>
  <si>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</si>
  <si>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</si>
  <si>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</si>
  <si>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</si>
  <si>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</si>
  <si>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</si>
  <si>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</si>
  <si>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</si>
  <si>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</si>
  <si>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</si>
  <si>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</si>
  <si>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</si>
  <si>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</si>
  <si>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</si>
  <si>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</si>
  <si>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</si>
  <si>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</si>
  <si>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</si>
  <si>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</si>
  <si>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</si>
  <si>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</si>
  <si>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</si>
  <si>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</si>
  <si>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</si>
  <si>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</si>
  <si>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</si>
  <si>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</si>
  <si>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</si>
  <si>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</si>
  <si>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</si>
  <si>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</si>
  <si>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</si>
  <si>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</si>
  <si>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</si>
  <si>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</si>
  <si>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</si>
  <si>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</si>
  <si>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</si>
  <si>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</si>
  <si>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</si>
  <si>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</si>
  <si>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</si>
  <si>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</si>
  <si>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</si>
  <si>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</si>
  <si>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</si>
  <si>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</si>
  <si>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</si>
  <si>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</si>
  <si>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</si>
  <si>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</si>
  <si>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</si>
  <si>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</si>
  <si>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</si>
  <si>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</si>
  <si>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</si>
  <si>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</si>
  <si>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</si>
  <si>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</si>
  <si>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</si>
  <si>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</si>
  <si>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</si>
  <si>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</si>
  <si>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</si>
  <si>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</si>
  <si>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</si>
  <si>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</si>
  <si>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</si>
  <si>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</si>
  <si>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</si>
  <si>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</si>
  <si>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</si>
  <si>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</si>
  <si>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</si>
  <si>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</si>
  <si>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</si>
  <si>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</si>
  <si>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</si>
  <si>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</si>
  <si>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</si>
  <si>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</si>
  <si>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</si>
  <si>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</si>
  <si>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</si>
  <si>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</si>
  <si>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</si>
  <si>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</si>
  <si>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</si>
  <si>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</si>
  <si>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</si>
  <si>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</si>
  <si>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</si>
  <si>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</si>
  <si>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</si>
  <si>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</si>
  <si>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</si>
  <si>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</si>
  <si>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</si>
  <si>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</si>
  <si>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</si>
  <si>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</si>
  <si>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</si>
  <si>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</si>
  <si>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</si>
  <si>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</si>
  <si>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</si>
  <si>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</si>
  <si>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</si>
  <si>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</si>
  <si>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</si>
  <si>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</si>
  <si>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</si>
  <si>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</si>
  <si>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</si>
  <si>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</si>
  <si>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</si>
  <si>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</si>
  <si>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</si>
  <si>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</si>
  <si>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</si>
  <si>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</si>
  <si>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</si>
  <si>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</si>
  <si>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</si>
  <si>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</si>
  <si>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</si>
  <si>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</si>
  <si>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</si>
  <si>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</si>
  <si>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</si>
  <si>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</si>
  <si>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</si>
  <si>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</si>
  <si>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</si>
  <si>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</si>
  <si>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</si>
  <si>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</si>
  <si>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</si>
  <si>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</si>
  <si>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</si>
  <si>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</si>
  <si>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</si>
  <si>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</si>
  <si>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</si>
  <si>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</si>
  <si>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</si>
  <si>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</si>
  <si>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</si>
  <si>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</si>
  <si>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</si>
  <si>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</si>
  <si>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</si>
  <si>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</si>
  <si>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</si>
  <si>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</si>
  <si>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</si>
  <si>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</si>
  <si>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</si>
  <si>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</si>
  <si>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</si>
  <si>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</si>
  <si>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</si>
  <si>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</si>
  <si>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</si>
  <si>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</si>
  <si>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</si>
  <si>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</si>
  <si>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</si>
  <si>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</si>
  <si>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</si>
  <si>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</si>
  <si>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</si>
  <si>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</si>
  <si>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</si>
  <si>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</si>
  <si>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</si>
  <si>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</si>
  <si>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</si>
  <si>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</si>
  <si>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</si>
  <si>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</si>
  <si>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</si>
  <si>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</si>
  <si>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</si>
  <si>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</si>
  <si>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</si>
  <si>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</si>
  <si>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</si>
  <si>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</si>
  <si>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</si>
  <si>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</si>
  <si>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</si>
  <si>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</si>
  <si>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</si>
  <si>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</si>
  <si>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</si>
  <si>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</si>
  <si>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</si>
  <si>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</si>
  <si>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</si>
  <si>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</si>
  <si>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</si>
  <si>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</si>
  <si>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</si>
  <si>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</si>
  <si>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</si>
  <si>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</si>
  <si>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</si>
  <si>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</si>
  <si>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</si>
  <si>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</si>
  <si>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</si>
  <si>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</si>
  <si>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</si>
  <si>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</si>
  <si>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</si>
  <si>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</si>
  <si>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</si>
  <si>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</si>
  <si>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</si>
  <si>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</si>
  <si>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</si>
  <si>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</si>
  <si>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</si>
  <si>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</si>
  <si>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</si>
  <si>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</si>
  <si>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</si>
  <si>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</si>
  <si>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</si>
  <si>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</si>
  <si>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</si>
  <si>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</si>
  <si>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</si>
  <si>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</si>
  <si>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</si>
  <si>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</si>
  <si>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</si>
  <si>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</si>
  <si>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</si>
  <si>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</si>
  <si>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</si>
  <si>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</si>
  <si>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</si>
  <si>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</si>
  <si>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</si>
  <si>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</si>
  <si>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</si>
  <si>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</si>
  <si>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</si>
  <si>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</si>
  <si>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</si>
  <si>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</si>
  <si>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</si>
  <si>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</si>
  <si>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</si>
  <si>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</si>
  <si>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</si>
  <si>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</si>
  <si>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</si>
  <si>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</si>
  <si>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</si>
  <si>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</si>
  <si>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</si>
  <si>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</si>
  <si>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</si>
  <si>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</si>
  <si>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</si>
  <si>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</si>
  <si>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</si>
  <si>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</si>
  <si>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</si>
  <si>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</si>
  <si>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</si>
  <si>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</si>
  <si>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</si>
  <si>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</si>
  <si>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</si>
  <si>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</si>
  <si>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</si>
  <si>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</si>
  <si>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</si>
  <si>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</si>
  <si>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</si>
  <si>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</si>
  <si>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</si>
  <si>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</si>
  <si>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</si>
  <si>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</si>
  <si>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</si>
  <si>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</si>
  <si>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</si>
  <si>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</si>
  <si>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</si>
  <si>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</si>
  <si>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</si>
  <si>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</si>
  <si>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</si>
  <si>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</si>
  <si>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</si>
  <si>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</si>
  <si>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</si>
  <si>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</si>
  <si>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</si>
  <si>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</si>
  <si>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</si>
  <si>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</si>
  <si>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</si>
  <si>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</si>
  <si>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</si>
  <si>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</si>
  <si>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</si>
  <si>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</si>
  <si>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</si>
  <si>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</si>
  <si>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</si>
  <si>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</si>
  <si>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</si>
  <si>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</si>
  <si>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</si>
  <si>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</si>
  <si>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</si>
  <si>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</si>
  <si>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</si>
  <si>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</si>
  <si>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</si>
  <si>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</si>
  <si>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</si>
  <si>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</si>
  <si>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</si>
  <si>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</si>
  <si>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</si>
  <si>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</si>
  <si>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</si>
  <si>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</si>
  <si>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</si>
  <si>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</si>
  <si>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</si>
  <si>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</si>
  <si>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</si>
  <si>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</si>
  <si>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</si>
  <si>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</si>
  <si>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</si>
  <si>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</si>
  <si>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</si>
  <si>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</si>
  <si>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</si>
  <si>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</si>
  <si>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</si>
  <si>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</si>
  <si>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</si>
  <si>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</si>
  <si>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</si>
  <si>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</si>
  <si>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</si>
  <si>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</si>
  <si>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</si>
  <si>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</si>
  <si>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</si>
  <si>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</si>
  <si>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</si>
  <si>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</si>
  <si>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</si>
  <si>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</si>
  <si>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</si>
  <si>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</si>
  <si>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</si>
  <si>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</si>
  <si>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</si>
  <si>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</si>
  <si>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</si>
  <si>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</si>
  <si>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</si>
  <si>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</si>
  <si>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</si>
  <si>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</si>
  <si>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</si>
  <si>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</si>
  <si>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</si>
  <si>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</si>
  <si>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</si>
  <si>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</si>
  <si>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</si>
  <si>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</si>
  <si>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</si>
  <si>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</si>
  <si>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</si>
  <si>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</si>
  <si>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</si>
  <si>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</si>
  <si>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</si>
  <si>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</si>
  <si>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</si>
  <si>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</si>
  <si>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</si>
  <si>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</si>
  <si>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</si>
  <si>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</si>
  <si>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</si>
  <si>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</si>
  <si>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</si>
  <si>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</si>
  <si>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</si>
  <si>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</si>
  <si>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</si>
  <si>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</si>
  <si>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</si>
  <si>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</si>
  <si>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</si>
  <si>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</si>
  <si>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</si>
  <si>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</si>
  <si>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</si>
  <si>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</si>
  <si>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</si>
  <si>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</si>
  <si>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</si>
  <si>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</si>
  <si>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</si>
  <si>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</si>
  <si>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</si>
  <si>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</si>
  <si>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</si>
  <si>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</si>
  <si>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</si>
  <si>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</si>
  <si>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</si>
  <si>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</si>
  <si>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</si>
  <si>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</si>
  <si>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</si>
  <si>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</si>
  <si>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</si>
  <si>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</si>
  <si>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</si>
  <si>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</si>
  <si>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</si>
  <si>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</si>
  <si>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</si>
  <si>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</si>
  <si>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</si>
  <si>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</si>
  <si>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</si>
  <si>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</si>
  <si>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</si>
  <si>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</si>
  <si>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</si>
  <si>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</si>
  <si>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</si>
  <si>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</si>
  <si>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</si>
  <si>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</si>
  <si>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</si>
  <si>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</si>
  <si>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</si>
  <si>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</si>
  <si>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</si>
  <si>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</si>
  <si>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</si>
  <si>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</si>
  <si>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</si>
  <si>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</si>
  <si>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</si>
  <si>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</si>
  <si>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</si>
  <si>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</si>
  <si>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</si>
  <si>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</si>
  <si>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</si>
  <si>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</si>
  <si>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</si>
  <si>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</si>
  <si>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</si>
  <si>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</si>
  <si>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</si>
  <si>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</si>
  <si>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</si>
  <si>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</si>
  <si>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</si>
  <si>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</si>
  <si>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</si>
  <si>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</si>
  <si>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</si>
  <si>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</si>
  <si>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</si>
  <si>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</si>
  <si>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</si>
  <si>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</si>
  <si>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</si>
  <si>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</si>
  <si>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</si>
  <si>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</si>
  <si>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</si>
  <si>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</si>
  <si>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</si>
  <si>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</si>
  <si>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</si>
  <si>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</si>
  <si>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</si>
  <si>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</si>
  <si>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</si>
  <si>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</si>
  <si>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</si>
  <si>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</si>
  <si>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</si>
  <si>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</si>
  <si>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</si>
  <si>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</si>
  <si>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</si>
  <si>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</si>
  <si>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</si>
  <si>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</si>
  <si>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</si>
  <si>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</si>
  <si>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</si>
  <si>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</si>
  <si>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</si>
  <si>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</si>
  <si>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</si>
  <si>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</si>
  <si>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</si>
  <si>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</si>
  <si>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</si>
  <si>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</si>
  <si>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</si>
  <si>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</si>
  <si>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</si>
  <si>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</si>
  <si>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</si>
  <si>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</si>
  <si>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</si>
  <si>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</si>
  <si>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</si>
  <si>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</si>
  <si>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</si>
  <si>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</si>
  <si>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</si>
  <si>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</si>
  <si>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</si>
  <si>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</si>
  <si>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</si>
  <si>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</si>
  <si>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</si>
  <si>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</si>
  <si>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</si>
  <si>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</si>
  <si>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</si>
  <si>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</si>
  <si>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</si>
  <si>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</si>
  <si>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</si>
  <si>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</si>
  <si>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</si>
  <si>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</si>
  <si>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</si>
  <si>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</si>
  <si>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</si>
  <si>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</si>
  <si>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</si>
  <si>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</si>
  <si>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</si>
  <si>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</si>
  <si>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</si>
  <si>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</si>
  <si>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</si>
  <si>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</si>
  <si>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</si>
  <si>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</si>
  <si>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</si>
  <si>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</si>
  <si>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</si>
  <si>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</si>
  <si>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</si>
  <si>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</si>
  <si>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</si>
  <si>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</si>
  <si>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</si>
  <si>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</si>
  <si>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</si>
  <si>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</si>
  <si>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</si>
  <si>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</si>
  <si>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</si>
  <si>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</si>
  <si>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</si>
  <si>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</si>
  <si>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</si>
  <si>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</si>
  <si>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</si>
  <si>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</si>
  <si>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</si>
  <si>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</si>
  <si>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</si>
  <si>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</si>
  <si>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</si>
  <si>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</si>
  <si>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</si>
  <si>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</si>
  <si>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</si>
  <si>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</si>
  <si>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</si>
  <si>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</si>
  <si>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</si>
  <si>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</si>
  <si>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</si>
  <si>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</si>
  <si>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</si>
  <si>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</si>
  <si>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</si>
  <si>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</si>
  <si>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</si>
  <si>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</si>
  <si>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</si>
  <si>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</si>
  <si>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</si>
  <si>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</si>
  <si>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</si>
  <si>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</si>
  <si>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</si>
  <si>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</si>
  <si>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</si>
  <si>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</si>
  <si>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</si>
  <si>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</si>
  <si>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</si>
  <si>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</si>
  <si>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</si>
  <si>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</si>
  <si>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</si>
  <si>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</si>
  <si>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</si>
  <si>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</si>
  <si>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</si>
  <si>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</si>
  <si>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</si>
  <si>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</si>
  <si>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</si>
  <si>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</si>
  <si>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</si>
  <si>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</si>
  <si>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</si>
  <si>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</si>
  <si>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</si>
  <si>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</si>
  <si>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</si>
  <si>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</si>
  <si>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</si>
  <si>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</si>
  <si>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</si>
  <si>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</si>
  <si>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</si>
  <si>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</si>
  <si>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</si>
  <si>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</si>
  <si>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</si>
  <si>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</si>
  <si>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</si>
  <si>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</si>
  <si>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</si>
  <si>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</si>
  <si>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</si>
  <si>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</si>
  <si>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</si>
  <si>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</si>
  <si>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</si>
  <si>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</si>
  <si>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</si>
  <si>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</si>
  <si>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</si>
  <si>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</si>
  <si>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</si>
  <si>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</si>
  <si>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</si>
  <si>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</si>
  <si>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</si>
  <si>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</si>
  <si>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</si>
  <si>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</si>
  <si>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</si>
  <si>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</si>
  <si>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</si>
  <si>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</si>
  <si>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</si>
  <si>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</si>
  <si>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</si>
  <si>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</si>
  <si>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</si>
  <si>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</si>
  <si>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</si>
  <si>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</si>
  <si>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</si>
  <si>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</si>
  <si>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</si>
  <si>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</si>
  <si>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</si>
  <si>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</si>
  <si>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</si>
  <si>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</si>
  <si>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</si>
  <si>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</si>
  <si>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</si>
  <si>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</si>
  <si>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</si>
  <si>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</si>
  <si>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</si>
  <si>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</si>
  <si>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</si>
  <si>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</si>
  <si>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</si>
  <si>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</si>
  <si>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</si>
  <si>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</si>
  <si>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</si>
  <si>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</si>
  <si>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</si>
  <si>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</si>
  <si>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</si>
  <si>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</si>
  <si>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</si>
  <si>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</si>
  <si>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</si>
  <si>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</si>
  <si>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</si>
  <si>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</si>
  <si>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</si>
  <si>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</si>
  <si>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</si>
  <si>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</si>
  <si>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</si>
  <si>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</si>
  <si>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</si>
  <si>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</si>
  <si>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</si>
  <si>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</si>
  <si>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</si>
  <si>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</si>
  <si>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</si>
  <si>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</si>
  <si>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</si>
  <si>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</si>
  <si>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</si>
  <si>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</si>
  <si>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</si>
  <si>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</si>
  <si>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</si>
  <si>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</si>
  <si>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</si>
  <si>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</si>
  <si>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</si>
  <si>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</si>
  <si>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</si>
  <si>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</si>
  <si>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</si>
  <si>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</si>
  <si>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</si>
  <si>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</si>
  <si>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</si>
  <si>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</si>
  <si>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</si>
  <si>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</si>
  <si>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</si>
  <si>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</si>
  <si>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</si>
  <si>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</si>
  <si>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</si>
  <si>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</si>
  <si>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</si>
  <si>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</si>
  <si>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</si>
  <si>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</si>
  <si>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</si>
  <si>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</si>
  <si>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</si>
  <si>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</si>
  <si>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</si>
  <si>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</si>
  <si>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</si>
  <si>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</si>
  <si>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</si>
  <si>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</si>
  <si>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</si>
  <si>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</si>
  <si>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</si>
  <si>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</si>
  <si>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</si>
  <si>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</si>
  <si>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</si>
  <si>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</si>
  <si>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</si>
  <si>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</si>
  <si>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</si>
  <si>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</si>
  <si>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</si>
  <si>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</si>
  <si>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</si>
  <si>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</si>
  <si>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</si>
  <si>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</si>
  <si>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</si>
  <si>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</si>
  <si>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</si>
  <si>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</si>
  <si>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</si>
  <si>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</si>
  <si>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</si>
  <si>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</si>
  <si>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</si>
  <si>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</si>
  <si>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</si>
  <si>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</si>
  <si>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</si>
  <si>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</si>
  <si>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</si>
  <si>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</si>
  <si>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</si>
  <si>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</si>
  <si>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</si>
  <si>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</si>
  <si>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</si>
  <si>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</si>
  <si>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</si>
  <si>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</si>
  <si>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</si>
  <si>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</si>
  <si>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</si>
  <si>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</si>
  <si>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</si>
  <si>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</si>
  <si>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</si>
  <si>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</si>
  <si>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</si>
  <si>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</si>
  <si>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</si>
  <si>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</si>
  <si>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</si>
  <si>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</si>
  <si>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</si>
  <si>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</si>
  <si>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</si>
  <si>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</si>
  <si>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</si>
  <si>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</si>
  <si>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</si>
  <si>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</si>
  <si>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</si>
  <si>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</si>
  <si>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</si>
  <si>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</si>
  <si>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</si>
  <si>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</si>
  <si>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</si>
  <si>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</si>
  <si>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</si>
  <si>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</si>
  <si>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</si>
  <si>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</si>
  <si>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</si>
  <si>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</si>
  <si>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</si>
  <si>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</si>
  <si>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</si>
  <si>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</si>
  <si>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</si>
  <si>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</si>
  <si>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</si>
  <si>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</si>
  <si>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</si>
  <si>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</si>
  <si>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</si>
  <si>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</si>
  <si>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</si>
  <si>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</si>
  <si>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</si>
  <si>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</si>
  <si>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</si>
  <si>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</si>
  <si>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</si>
  <si>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</si>
  <si>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</si>
  <si>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</si>
  <si>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</si>
  <si>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</si>
  <si>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</si>
  <si>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</si>
  <si>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</si>
  <si>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</si>
  <si>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</si>
  <si>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</si>
  <si>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</si>
  <si>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</si>
  <si>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</si>
  <si>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</si>
  <si>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</si>
  <si>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</si>
  <si>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</si>
  <si>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</si>
  <si>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</si>
  <si>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</si>
  <si>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</si>
  <si>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</si>
  <si>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</si>
  <si>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</si>
  <si>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</si>
  <si>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</si>
  <si>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</si>
  <si>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</si>
  <si>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</si>
  <si>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</si>
  <si>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</si>
  <si>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</si>
  <si>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</si>
  <si>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</si>
  <si>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</si>
  <si>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</si>
  <si>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</si>
  <si>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</si>
  <si>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</si>
  <si>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</si>
  <si>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</si>
  <si>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</si>
  <si>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</si>
  <si>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</si>
  <si>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</si>
  <si>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</si>
  <si>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</si>
  <si>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</si>
  <si>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</si>
  <si>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</si>
  <si>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</si>
  <si>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</si>
  <si>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</si>
  <si>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</si>
  <si>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</si>
  <si>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</si>
  <si>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</si>
  <si>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</si>
  <si>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</si>
  <si>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</si>
  <si>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</si>
  <si>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</si>
  <si>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</si>
  <si>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</si>
  <si>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</si>
  <si>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</si>
  <si>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</si>
  <si>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</si>
  <si>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</si>
  <si>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</si>
  <si>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</si>
  <si>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</si>
  <si>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</si>
  <si>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</si>
  <si>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</si>
  <si>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</si>
  <si>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</si>
  <si>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</si>
  <si>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</si>
  <si>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</si>
  <si>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</si>
  <si>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</si>
  <si>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</si>
  <si>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</si>
  <si>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</si>
  <si>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</si>
  <si>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</si>
  <si>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</si>
  <si>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</si>
  <si>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</si>
  <si>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</si>
  <si>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</si>
  <si>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</si>
  <si>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</si>
  <si>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</si>
  <si>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</si>
  <si>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</si>
  <si>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</si>
  <si>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</si>
  <si>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</si>
  <si>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</si>
  <si>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</si>
  <si>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</si>
  <si>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</si>
  <si>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</si>
  <si>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</si>
  <si>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</si>
  <si>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</si>
  <si>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</si>
  <si>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</si>
  <si>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</si>
  <si>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</si>
  <si>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</si>
  <si>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</si>
  <si>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</si>
  <si>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</si>
  <si>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</si>
  <si>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</si>
  <si>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</si>
  <si>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</si>
  <si>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</si>
  <si>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</si>
  <si>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</si>
  <si>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</si>
  <si>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</si>
  <si>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</si>
  <si>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</si>
  <si>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</si>
  <si>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</si>
  <si>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</si>
  <si>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</si>
  <si>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</si>
  <si>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</si>
  <si>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</si>
  <si>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</si>
  <si>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</si>
  <si>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</si>
  <si>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</si>
  <si>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</si>
  <si>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</si>
  <si>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</si>
  <si>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</si>
  <si>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</si>
  <si>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</si>
  <si>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</si>
  <si>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</si>
  <si>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</si>
  <si>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</si>
  <si>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</si>
  <si>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</si>
  <si>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</si>
  <si>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</si>
  <si>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</si>
  <si>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</si>
  <si>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</si>
  <si>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</si>
  <si>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</si>
  <si>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</si>
  <si>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</si>
  <si>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</si>
  <si>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</si>
  <si>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</si>
  <si>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</si>
  <si>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</si>
  <si>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</si>
  <si>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</si>
  <si>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</si>
  <si>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</si>
  <si>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</si>
  <si>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</si>
  <si>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</si>
  <si>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</si>
  <si>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</si>
  <si>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</si>
  <si>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</si>
  <si>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</si>
  <si>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</si>
  <si>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</si>
  <si>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</si>
  <si>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</si>
  <si>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</si>
  <si>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</si>
  <si>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</si>
  <si>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</si>
  <si>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</si>
  <si>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</si>
  <si>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</si>
  <si>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</si>
  <si>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</si>
  <si>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</si>
  <si>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</si>
  <si>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</si>
  <si>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</si>
  <si>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</si>
  <si>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</si>
  <si>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</si>
  <si>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</si>
  <si>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</si>
  <si>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</si>
  <si>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</si>
  <si>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</si>
  <si>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</si>
  <si>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</si>
  <si>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</si>
  <si>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</si>
  <si>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</si>
  <si>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</si>
  <si>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</si>
  <si>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</si>
  <si>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</si>
  <si>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</si>
  <si>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</si>
  <si>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</si>
  <si>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</si>
  <si>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</si>
  <si>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</si>
  <si>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</si>
  <si>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</si>
  <si>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</si>
  <si>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</si>
  <si>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</si>
  <si>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</si>
  <si>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</si>
  <si>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</si>
  <si>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</si>
  <si>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</si>
  <si>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</si>
  <si>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</si>
  <si>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</si>
  <si>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</si>
  <si>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</si>
  <si>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</si>
  <si>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</si>
  <si>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</si>
  <si>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</si>
  <si>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</si>
  <si>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</si>
  <si>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</si>
  <si>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</si>
  <si>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</si>
  <si>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</si>
  <si>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</si>
  <si>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</si>
  <si>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</si>
  <si>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</si>
  <si>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</si>
  <si>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</si>
  <si>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</si>
  <si>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</si>
  <si>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</si>
  <si>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</si>
  <si>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</si>
  <si>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</si>
  <si>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</si>
  <si>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</si>
  <si>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</si>
  <si>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</si>
  <si>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</si>
  <si>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</si>
  <si>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</si>
  <si>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</si>
  <si>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</si>
  <si>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</si>
  <si>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</si>
  <si>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</si>
  <si>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</si>
  <si>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</si>
  <si>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</si>
  <si>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</si>
  <si>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</si>
  <si>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</si>
  <si>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</si>
  <si>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</si>
  <si>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</si>
  <si>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</si>
  <si>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</si>
  <si>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</si>
  <si>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</si>
  <si>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</si>
  <si>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</si>
  <si>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</si>
  <si>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</si>
  <si>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</si>
  <si>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</si>
  <si>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</si>
  <si>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</si>
  <si>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</si>
  <si>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</si>
  <si>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</si>
  <si>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</si>
  <si>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</si>
  <si>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</si>
  <si>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</si>
  <si>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</si>
  <si>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</si>
  <si>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</si>
  <si>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</si>
  <si>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</si>
  <si>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</si>
  <si>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</si>
  <si>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</si>
  <si>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</si>
  <si>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</si>
  <si>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</si>
  <si>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</si>
  <si>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</si>
  <si>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</si>
  <si>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</si>
  <si>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</si>
  <si>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</si>
  <si>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</si>
  <si>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</si>
  <si>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</si>
  <si>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</si>
  <si>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</si>
  <si>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</si>
  <si>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</si>
  <si>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</si>
  <si>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</si>
  <si>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</si>
  <si>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</si>
  <si>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</si>
  <si>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</si>
  <si>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</si>
  <si>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</si>
  <si>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</si>
  <si>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</si>
  <si>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</si>
  <si>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</si>
  <si>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</si>
  <si>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</si>
  <si>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</si>
  <si>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</si>
  <si>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</si>
  <si>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</si>
  <si>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</si>
  <si>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</si>
  <si>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</si>
  <si>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</si>
  <si>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</si>
  <si>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</si>
  <si>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</si>
  <si>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</si>
  <si>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</si>
  <si>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</si>
  <si>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</si>
  <si>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</si>
  <si>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</si>
  <si>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</si>
  <si>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</si>
  <si>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</si>
  <si>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</si>
  <si>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</si>
  <si>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</si>
  <si>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</si>
  <si>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</si>
  <si>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</si>
  <si>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</si>
  <si>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</si>
  <si>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</si>
  <si>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</si>
  <si>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</si>
  <si>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</si>
  <si>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</si>
  <si>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</si>
  <si>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</si>
  <si>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</si>
  <si>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</si>
  <si>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</si>
  <si>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</si>
  <si>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</si>
  <si>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</si>
  <si>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</si>
  <si>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</si>
  <si>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</si>
  <si>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</si>
  <si>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</si>
  <si>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</si>
  <si>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</si>
  <si>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</si>
  <si>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</si>
  <si>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</si>
  <si>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</si>
  <si>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</si>
  <si>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</si>
  <si>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</si>
  <si>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</si>
  <si>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</si>
  <si>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</si>
  <si>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</si>
  <si>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</si>
  <si>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</si>
  <si>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</si>
  <si>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</si>
  <si>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</si>
  <si>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</si>
  <si>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</si>
  <si>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</si>
  <si>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</si>
  <si>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</si>
  <si>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</si>
  <si>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</si>
  <si>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</si>
  <si>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</si>
  <si>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</si>
  <si>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</si>
  <si>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</si>
  <si>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</si>
  <si>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</si>
  <si>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</si>
  <si>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</si>
  <si>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</si>
  <si>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</si>
  <si>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</si>
  <si>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</si>
  <si>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</si>
  <si>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</si>
  <si>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</si>
  <si>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</si>
  <si>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</si>
  <si>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</si>
  <si>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</si>
  <si>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</si>
  <si>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</si>
  <si>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</si>
  <si>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</si>
  <si>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</si>
  <si>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</si>
  <si>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</si>
  <si>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</si>
  <si>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</si>
  <si>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</si>
  <si>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</si>
  <si>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</si>
  <si>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</si>
  <si>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</si>
  <si>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</si>
  <si>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</si>
  <si>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</si>
  <si>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</si>
  <si>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</si>
  <si>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</si>
  <si>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</si>
  <si>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</si>
  <si>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</si>
  <si>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</si>
  <si>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</si>
  <si>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</si>
  <si>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</si>
  <si>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</si>
  <si>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</si>
  <si>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</si>
  <si>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</si>
  <si>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</si>
  <si>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</si>
  <si>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</si>
  <si>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</si>
  <si>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</si>
  <si>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</si>
  <si>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</si>
  <si>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</si>
  <si>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</si>
  <si>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</si>
  <si>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</si>
  <si>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</si>
  <si>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</si>
  <si>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</si>
  <si>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</si>
  <si>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</si>
  <si>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</si>
  <si>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</si>
  <si>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</si>
  <si>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</si>
  <si>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</si>
  <si>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</si>
  <si>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</si>
  <si>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</si>
  <si>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</si>
  <si>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</si>
  <si>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</si>
  <si>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</si>
  <si>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</si>
  <si>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</si>
  <si>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</si>
  <si>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</si>
  <si>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</si>
  <si>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</si>
  <si>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</si>
  <si>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</si>
  <si>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</si>
  <si>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</si>
  <si>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</si>
  <si>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</si>
  <si>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</si>
  <si>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</si>
  <si>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</si>
  <si>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</si>
  <si>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</si>
  <si>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</si>
  <si>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</si>
  <si>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</si>
  <si>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</si>
  <si>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</si>
  <si>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</si>
  <si>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</si>
  <si>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</si>
  <si>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</si>
  <si>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</si>
  <si>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</si>
  <si>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</si>
  <si>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</si>
  <si>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</si>
  <si>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</si>
  <si>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</si>
  <si>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</si>
  <si>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</si>
  <si>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</si>
  <si>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</si>
  <si>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</si>
  <si>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</si>
  <si>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</si>
  <si>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</si>
  <si>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</si>
  <si>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</si>
  <si>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</si>
  <si>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</si>
  <si>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</si>
  <si>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</si>
  <si>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</si>
  <si>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</si>
  <si>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</si>
  <si>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</si>
  <si>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</si>
  <si>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</si>
  <si>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</si>
  <si>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</si>
  <si>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</si>
  <si>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</si>
  <si>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</si>
  <si>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</si>
  <si>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</si>
  <si>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</si>
  <si>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</si>
  <si>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</si>
  <si>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</si>
  <si>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</si>
  <si>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</si>
  <si>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</si>
  <si>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</si>
  <si>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</si>
  <si>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</si>
  <si>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</si>
  <si>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</si>
  <si>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</si>
  <si>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</si>
  <si>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</si>
  <si>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</si>
  <si>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</si>
  <si>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</si>
  <si>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</si>
  <si>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</si>
  <si>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</si>
  <si>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</si>
  <si>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</si>
  <si>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</si>
  <si>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</si>
  <si>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</si>
  <si>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</si>
  <si>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</si>
  <si>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</si>
  <si>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</si>
  <si>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</si>
  <si>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</si>
  <si>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</si>
  <si>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</si>
  <si>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</si>
  <si>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</si>
  <si>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</si>
  <si>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</si>
  <si>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</si>
  <si>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</si>
  <si>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</si>
  <si>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</si>
  <si>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</si>
  <si>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</si>
  <si>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</si>
  <si>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</si>
  <si>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</si>
  <si>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</si>
  <si>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</si>
  <si>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</si>
  <si>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</si>
  <si>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</si>
  <si>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</si>
  <si>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</si>
  <si>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</si>
  <si>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</si>
  <si>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</si>
  <si>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</si>
  <si>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</si>
  <si>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</si>
  <si>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</si>
  <si>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</si>
  <si>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</si>
  <si>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</si>
  <si>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</si>
  <si>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</si>
  <si>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</si>
  <si>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</si>
  <si>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</si>
  <si>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</si>
  <si>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</si>
  <si>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</si>
  <si>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</si>
  <si>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</si>
  <si>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</si>
  <si>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</si>
  <si>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</si>
  <si>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</si>
  <si>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</si>
  <si>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</si>
  <si>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</si>
  <si>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</si>
  <si>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</si>
  <si>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</si>
  <si>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</si>
  <si>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</si>
  <si>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</si>
  <si>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</si>
  <si>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</si>
  <si>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</si>
  <si>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</si>
  <si>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</si>
  <si>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</si>
  <si>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</si>
  <si>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</si>
  <si>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</si>
  <si>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</si>
  <si>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</si>
  <si>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</si>
  <si>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</si>
  <si>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</si>
  <si>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</si>
  <si>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</si>
  <si>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</si>
  <si>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</si>
  <si>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</si>
  <si>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</si>
  <si>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</si>
  <si>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</si>
  <si>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</si>
  <si>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</si>
  <si>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</si>
  <si>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</si>
  <si>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</si>
  <si>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</si>
  <si>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</si>
  <si>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</si>
  <si>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</si>
  <si>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</si>
  <si>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</si>
  <si>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</si>
  <si>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</si>
  <si>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</si>
  <si>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</si>
  <si>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</si>
  <si>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</si>
  <si>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</si>
  <si>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</si>
  <si>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</si>
  <si>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</si>
  <si>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</si>
  <si>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</si>
  <si>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</si>
  <si>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</si>
  <si>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</si>
  <si>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</si>
  <si>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</si>
  <si>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</si>
  <si>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</si>
  <si>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</si>
  <si>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</si>
  <si>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</si>
  <si>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</si>
  <si>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</si>
  <si>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</si>
  <si>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</si>
  <si>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</si>
  <si>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</si>
  <si>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</si>
  <si>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</si>
  <si>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</si>
  <si>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</si>
  <si>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</si>
  <si>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</si>
  <si>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</si>
  <si>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</si>
  <si>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</si>
  <si>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</si>
  <si>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</si>
  <si>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</si>
  <si>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</si>
  <si>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</si>
  <si>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</si>
  <si>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</si>
  <si>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</si>
  <si>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</si>
  <si>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</si>
  <si>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</si>
  <si>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</si>
  <si>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</si>
  <si>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</si>
  <si>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</si>
  <si>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</si>
  <si>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</si>
  <si>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</si>
  <si>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</si>
  <si>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</si>
  <si>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</si>
  <si>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</si>
  <si>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</si>
  <si>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</si>
  <si>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</si>
  <si>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</si>
  <si>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</si>
  <si>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</si>
  <si>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</si>
  <si>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</si>
  <si>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</si>
  <si>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</si>
  <si>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</si>
  <si>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</si>
  <si>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</si>
  <si>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</si>
  <si>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</si>
  <si>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</si>
  <si>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</si>
  <si>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</si>
  <si>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</si>
  <si>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</si>
  <si>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</si>
  <si>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</si>
  <si>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</si>
  <si>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</si>
  <si>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</si>
  <si>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</si>
  <si>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</si>
  <si>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</si>
  <si>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</si>
  <si>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</si>
  <si>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</si>
  <si>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</si>
  <si>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</si>
  <si>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</si>
  <si>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</si>
  <si>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</si>
  <si>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</si>
  <si>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</si>
  <si>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</si>
  <si>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</si>
  <si>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</si>
  <si>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</si>
  <si>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</si>
  <si>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</si>
  <si>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</si>
  <si>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</si>
  <si>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</si>
  <si>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</si>
  <si>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</si>
  <si>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</si>
  <si>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</si>
  <si>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</si>
  <si>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</si>
  <si>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</si>
  <si>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</si>
  <si>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</si>
  <si>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</si>
  <si>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</si>
  <si>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</si>
  <si>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</si>
  <si>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</si>
  <si>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</si>
  <si>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</si>
  <si>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</si>
  <si>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</si>
  <si>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</si>
  <si>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</si>
  <si>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</si>
  <si>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</si>
  <si>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</si>
  <si>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</si>
  <si>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</si>
  <si>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</si>
  <si>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</si>
  <si>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</si>
  <si>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</si>
  <si>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</si>
  <si>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</si>
  <si>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</si>
  <si>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</si>
  <si>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</si>
  <si>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</si>
  <si>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</si>
  <si>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</si>
  <si>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</si>
  <si>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</si>
  <si>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</si>
  <si>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</si>
  <si>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</si>
  <si>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</si>
  <si>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</si>
  <si>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</si>
  <si>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</si>
  <si>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</si>
  <si>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</si>
  <si>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</si>
  <si>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</si>
  <si>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</si>
  <si>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</si>
  <si>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</si>
  <si>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</si>
  <si>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</si>
  <si>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</si>
  <si>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</si>
  <si>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</si>
  <si>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</si>
  <si>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</si>
  <si>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</si>
  <si>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</si>
  <si>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</si>
  <si>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</si>
  <si>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</si>
  <si>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</si>
  <si>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</si>
  <si>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</si>
  <si>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</si>
  <si>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</si>
  <si>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</si>
  <si>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</si>
  <si>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</si>
  <si>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</si>
  <si>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</si>
  <si>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</si>
  <si>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</si>
  <si>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</si>
  <si>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</si>
  <si>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</si>
  <si>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</si>
  <si>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</si>
  <si>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</si>
  <si>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</si>
  <si>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</si>
  <si>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</si>
  <si>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</si>
  <si>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</si>
  <si>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</si>
  <si>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</si>
  <si>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</si>
  <si>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</si>
  <si>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</si>
  <si>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</si>
  <si>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</si>
  <si>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</si>
  <si>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</si>
  <si>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</si>
  <si>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</si>
  <si>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</si>
  <si>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</si>
  <si>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</si>
  <si>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</si>
  <si>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</si>
  <si>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</si>
  <si>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</si>
  <si>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</si>
  <si>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</si>
  <si>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</si>
  <si>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</si>
  <si>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</si>
  <si>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</si>
  <si>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</si>
  <si>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</si>
  <si>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</si>
  <si>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</si>
  <si>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</si>
  <si>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</si>
  <si>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</si>
  <si>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</si>
  <si>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</si>
  <si>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</si>
  <si>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</si>
  <si>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</si>
  <si>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</si>
  <si>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</si>
  <si>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</si>
  <si>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</si>
  <si>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</si>
  <si>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</si>
  <si>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</si>
  <si>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</si>
  <si>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</si>
  <si>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</si>
  <si>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</si>
  <si>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</si>
  <si>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</si>
  <si>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</si>
  <si>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</si>
  <si>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</si>
  <si>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</si>
  <si>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</si>
  <si>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</si>
  <si>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</si>
  <si>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</si>
  <si>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</si>
  <si>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</si>
  <si>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</si>
  <si>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</si>
  <si>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</si>
  <si>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</si>
  <si>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</si>
  <si>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</si>
  <si>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</si>
  <si>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</si>
  <si>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</si>
  <si>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</si>
  <si>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</si>
  <si>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</si>
  <si>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</si>
  <si>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</si>
  <si>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</si>
  <si>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</si>
  <si>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</si>
  <si>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</si>
  <si>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</si>
  <si>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</si>
  <si>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</si>
  <si>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</si>
  <si>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</si>
  <si>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</si>
  <si>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</si>
  <si>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</si>
  <si>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</si>
  <si>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</si>
  <si>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</si>
  <si>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</si>
  <si>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</si>
  <si>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</si>
  <si>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</si>
  <si>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</si>
  <si>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</si>
  <si>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</si>
  <si>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</si>
  <si>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</si>
  <si>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</si>
  <si>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</si>
  <si>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</si>
  <si>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</si>
  <si>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</si>
  <si>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</si>
  <si>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</si>
  <si>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</si>
  <si>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</si>
  <si>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</si>
  <si>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</si>
  <si>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</si>
  <si>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</si>
  <si>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</si>
  <si>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</si>
  <si>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</si>
  <si>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</si>
  <si>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</si>
  <si>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</si>
  <si>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</si>
  <si>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</si>
  <si>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</si>
  <si>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</si>
  <si>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</si>
  <si>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</si>
  <si>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</si>
  <si>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</si>
  <si>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</si>
  <si>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</si>
  <si>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</si>
  <si>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</si>
  <si>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</si>
  <si>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</si>
  <si>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</si>
  <si>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</si>
  <si>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</si>
  <si>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</si>
  <si>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</si>
  <si>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</si>
  <si>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</si>
  <si>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</si>
  <si>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</si>
  <si>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</si>
  <si>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</si>
  <si>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</si>
  <si>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</si>
  <si>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</si>
  <si>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</si>
  <si>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</si>
  <si>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</si>
  <si>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</si>
  <si>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</si>
  <si>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</si>
  <si>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</si>
  <si>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</si>
  <si>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</si>
  <si>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</si>
  <si>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</si>
  <si>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</si>
  <si>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</si>
  <si>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</si>
  <si>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</si>
  <si>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</si>
  <si>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</si>
  <si>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</si>
  <si>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</si>
  <si>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</si>
  <si>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</si>
  <si>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</si>
  <si>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</si>
  <si>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</si>
  <si>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</si>
  <si>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</si>
  <si>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</si>
  <si>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</si>
  <si>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</si>
  <si>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</si>
  <si>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</si>
  <si>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</si>
  <si>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</si>
  <si>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</si>
  <si>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</si>
  <si>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</si>
  <si>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</si>
  <si>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</si>
  <si>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</si>
  <si>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</si>
  <si>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</si>
  <si>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</si>
  <si>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</si>
  <si>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</si>
  <si>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</si>
  <si>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</si>
  <si>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</si>
  <si>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</si>
  <si>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</si>
  <si>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</si>
  <si>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</si>
  <si>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</si>
  <si>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</si>
  <si>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</si>
  <si>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</si>
  <si>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</si>
  <si>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</si>
  <si>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</si>
  <si>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</si>
  <si>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</si>
  <si>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</si>
  <si>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</si>
  <si>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</si>
  <si>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</si>
  <si>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</si>
  <si>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</si>
  <si>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</si>
  <si>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</si>
  <si>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</si>
  <si>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</si>
  <si>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</si>
  <si>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</si>
  <si>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</si>
  <si>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</si>
  <si>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</si>
  <si>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</si>
  <si>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</si>
  <si>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</si>
  <si>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</si>
  <si>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</si>
  <si>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</si>
  <si>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</si>
  <si>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</si>
  <si>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</si>
  <si>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</si>
  <si>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</si>
  <si>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</si>
  <si>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</si>
  <si>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</si>
  <si>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</si>
  <si>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</si>
  <si>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</si>
  <si>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</si>
  <si>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</si>
  <si>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</si>
  <si>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</si>
  <si>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</si>
  <si>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</si>
  <si>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</si>
  <si>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</si>
  <si>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</si>
  <si>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</si>
  <si>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</si>
  <si>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</si>
  <si>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</si>
  <si>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</si>
  <si>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</si>
  <si>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</si>
  <si>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</si>
  <si>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</si>
  <si>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</si>
  <si>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</si>
  <si>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</si>
  <si>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</si>
  <si>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</si>
  <si>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</si>
  <si>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</si>
  <si>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</si>
  <si>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</si>
  <si>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</si>
  <si>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</si>
  <si>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</si>
  <si>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</si>
  <si>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</si>
  <si>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</si>
  <si>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</si>
  <si>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</si>
  <si>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</si>
  <si>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</si>
  <si>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</si>
  <si>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</si>
  <si>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</si>
  <si>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</si>
  <si>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</si>
  <si>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</si>
  <si>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</si>
  <si>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</si>
  <si>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</si>
  <si>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</si>
  <si>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</si>
  <si>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</si>
  <si>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</si>
  <si>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</si>
  <si>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</si>
  <si>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</si>
  <si>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</si>
  <si>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</si>
  <si>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</si>
  <si>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</si>
  <si>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</si>
  <si>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</si>
  <si>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</si>
  <si>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</si>
  <si>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</si>
  <si>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</si>
  <si>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</si>
  <si>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</si>
  <si>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</si>
  <si>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</si>
  <si>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</si>
  <si>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</si>
  <si>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</si>
  <si>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</si>
  <si>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</si>
  <si>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</si>
  <si>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</si>
  <si>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</si>
  <si>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</si>
  <si>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</si>
  <si>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</si>
  <si>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</si>
  <si>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</si>
  <si>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</si>
  <si>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</si>
  <si>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</si>
  <si>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</si>
  <si>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</si>
  <si>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</si>
  <si>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</si>
  <si>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</si>
  <si>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</si>
  <si>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</si>
  <si>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</si>
  <si>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</si>
  <si>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</si>
  <si>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</si>
  <si>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</si>
  <si>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</si>
  <si>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</si>
  <si>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</si>
  <si>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</si>
  <si>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</si>
  <si>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</si>
  <si>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</si>
  <si>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</si>
  <si>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</si>
  <si>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</si>
  <si>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</si>
  <si>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</si>
  <si>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</si>
  <si>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</si>
  <si>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</si>
  <si>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</si>
  <si>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</si>
  <si>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</si>
  <si>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</si>
  <si>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</si>
  <si>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</si>
  <si>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</si>
  <si>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</si>
  <si>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</si>
  <si>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</si>
  <si>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</si>
  <si>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</si>
  <si>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</si>
  <si>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</si>
  <si>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</si>
  <si>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</si>
  <si>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</si>
  <si>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</si>
  <si>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</si>
  <si>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</si>
  <si>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</si>
  <si>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</si>
  <si>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</si>
  <si>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</si>
  <si>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</si>
  <si>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</si>
  <si>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</si>
  <si>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</si>
  <si>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</si>
  <si>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</si>
  <si>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</si>
  <si>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</si>
  <si>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</si>
  <si>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</si>
  <si>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</si>
  <si>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</si>
  <si>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</si>
  <si>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</si>
  <si>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</si>
  <si>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</si>
  <si>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</si>
  <si>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</si>
  <si>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</si>
  <si>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</si>
  <si>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</si>
  <si>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</si>
  <si>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</si>
  <si>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</si>
  <si>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</si>
  <si>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</si>
  <si>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</si>
  <si>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</si>
  <si>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</si>
  <si>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</si>
  <si>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</si>
  <si>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</si>
  <si>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</si>
  <si>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</si>
  <si>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</si>
  <si>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</si>
  <si>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</si>
  <si>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</si>
  <si>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</si>
  <si>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</si>
  <si>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</si>
  <si>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</si>
  <si>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</si>
  <si>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</si>
  <si>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</si>
  <si>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</si>
  <si>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</si>
  <si>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</si>
  <si>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</si>
  <si>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</si>
  <si>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</si>
  <si>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</si>
  <si>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</si>
  <si>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</si>
  <si>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</si>
  <si>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</si>
  <si>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</si>
  <si>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</si>
  <si>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</si>
  <si>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</si>
  <si>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</si>
  <si>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</si>
  <si>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</si>
  <si>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</si>
  <si>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</si>
  <si>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</si>
  <si>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</si>
  <si>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</si>
  <si>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</si>
  <si>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</si>
  <si>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</si>
  <si>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</si>
  <si>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</si>
  <si>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</si>
  <si>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</si>
  <si>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</si>
  <si>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</si>
  <si>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</si>
  <si>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</si>
  <si>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</si>
  <si>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</si>
  <si>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</si>
  <si>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</si>
  <si>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</si>
  <si>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</si>
  <si>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</si>
  <si>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</si>
  <si>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</si>
  <si>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</si>
  <si>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</si>
  <si>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</si>
  <si>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</si>
  <si>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</si>
  <si>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</si>
  <si>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</si>
  <si>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</si>
  <si>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</si>
  <si>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</si>
  <si>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</si>
  <si>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</si>
  <si>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</si>
  <si>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</si>
  <si>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</si>
  <si>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</si>
  <si>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</si>
  <si>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</si>
  <si>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</si>
  <si>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</si>
  <si>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</si>
  <si>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</si>
  <si>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</si>
  <si>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</si>
  <si>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</si>
  <si>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</si>
  <si>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</si>
  <si>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</si>
  <si>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</si>
  <si>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</si>
  <si>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</si>
  <si>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</si>
  <si>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</si>
  <si>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</si>
  <si>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</si>
  <si>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</si>
  <si>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</si>
  <si>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</si>
  <si>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</si>
  <si>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</si>
  <si>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</si>
  <si>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</si>
  <si>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</si>
  <si>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</si>
  <si>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</si>
  <si>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</si>
  <si>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</si>
  <si>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</si>
  <si>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</si>
  <si>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</si>
  <si>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</si>
  <si>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</si>
  <si>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</si>
  <si>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</si>
  <si>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</si>
  <si>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</si>
  <si>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</si>
  <si>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</si>
  <si>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</si>
  <si>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</si>
  <si>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</si>
  <si>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</si>
  <si>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</si>
  <si>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</si>
  <si>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</si>
  <si>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</si>
  <si>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</si>
  <si>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</si>
  <si>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</si>
  <si>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</si>
  <si>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</si>
  <si>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</si>
  <si>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</si>
  <si>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</si>
  <si>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</si>
  <si>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</si>
  <si>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</si>
  <si>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</si>
  <si>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</si>
  <si>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</si>
  <si>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</si>
  <si>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</si>
  <si>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</si>
  <si>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</si>
  <si>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</si>
  <si>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</si>
  <si>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</si>
  <si>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</si>
  <si>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</si>
  <si>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</si>
  <si>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</si>
  <si>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</si>
  <si>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</si>
  <si>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</si>
  <si>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</si>
  <si>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</si>
  <si>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</si>
  <si>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</si>
  <si>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</si>
  <si>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</si>
  <si>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</si>
  <si>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</si>
  <si>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</si>
  <si>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</si>
  <si>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</si>
  <si>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</si>
  <si>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</si>
  <si>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</si>
  <si>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</si>
  <si>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</si>
  <si>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</si>
  <si>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</si>
  <si>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</si>
  <si>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</si>
  <si>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</si>
  <si>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</si>
  <si>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</si>
  <si>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</si>
  <si>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</si>
  <si>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</si>
  <si>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</si>
  <si>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</si>
  <si>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</si>
  <si>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</si>
  <si>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</si>
  <si>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</si>
  <si>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</si>
  <si>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</si>
  <si>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</si>
  <si>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</si>
  <si>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</si>
  <si>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</si>
  <si>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</si>
  <si>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</si>
  <si>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</si>
  <si>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</si>
  <si>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</si>
  <si>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</si>
  <si>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</si>
  <si>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</si>
  <si>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</si>
  <si>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</si>
  <si>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</si>
  <si>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</si>
  <si>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</si>
  <si>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</si>
  <si>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</si>
  <si>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</si>
  <si>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</si>
  <si>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</si>
  <si>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</si>
  <si>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</si>
  <si>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</si>
  <si>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</si>
  <si>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</si>
  <si>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</si>
  <si>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</si>
  <si>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</si>
  <si>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</si>
  <si>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</si>
  <si>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</si>
  <si>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</si>
  <si>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</si>
  <si>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</si>
  <si>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</si>
  <si>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</si>
  <si>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</si>
  <si>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</si>
  <si>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</si>
  <si>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</si>
  <si>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</si>
  <si>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</si>
  <si>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</si>
  <si>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</si>
  <si>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</si>
  <si>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</si>
  <si>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</si>
  <si>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</si>
  <si>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</si>
  <si>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</si>
  <si>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</si>
  <si>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</si>
  <si>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</si>
  <si>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</si>
  <si>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</si>
  <si>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</si>
  <si>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</si>
  <si>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</si>
  <si>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</si>
  <si>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</si>
  <si>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</si>
  <si>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</si>
  <si>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</si>
  <si>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</si>
  <si>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</si>
  <si>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</si>
  <si>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</si>
  <si>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</si>
  <si>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</si>
  <si>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</si>
  <si>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</si>
  <si>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</si>
  <si>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</si>
  <si>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</si>
  <si>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</si>
  <si>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</si>
  <si>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</si>
  <si>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</si>
  <si>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</si>
  <si>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</si>
  <si>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</si>
  <si>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</si>
  <si>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</si>
  <si>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</si>
  <si>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</si>
  <si>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</si>
  <si>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</si>
  <si>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</si>
  <si>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</si>
  <si>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</si>
  <si>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</si>
  <si>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</si>
  <si>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</si>
  <si>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</si>
  <si>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</si>
  <si>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</si>
  <si>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</si>
  <si>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</si>
  <si>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</si>
  <si>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</si>
  <si>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</si>
  <si>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</si>
  <si>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</si>
  <si>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</si>
  <si>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</si>
  <si>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</si>
  <si>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</si>
  <si>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</si>
  <si>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</si>
  <si>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</si>
  <si>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</si>
  <si>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</si>
  <si>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</si>
  <si>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</si>
  <si>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</si>
  <si>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</si>
  <si>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</si>
  <si>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</si>
  <si>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</si>
  <si>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</si>
  <si>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</si>
  <si>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</si>
  <si>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</si>
  <si>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</si>
  <si>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</si>
  <si>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</si>
  <si>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</si>
  <si>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</si>
  <si>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</si>
  <si>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</si>
  <si>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</si>
  <si>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</si>
  <si>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</si>
  <si>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</si>
  <si>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</si>
  <si>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</si>
  <si>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</si>
  <si>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</si>
  <si>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</si>
  <si>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</si>
  <si>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</si>
  <si>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</si>
  <si>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</si>
  <si>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</si>
  <si>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</si>
  <si>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</si>
  <si>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</si>
  <si>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</si>
  <si>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</si>
  <si>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</si>
  <si>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</si>
  <si>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</si>
  <si>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</si>
  <si>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</si>
  <si>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</si>
  <si>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</si>
  <si>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</si>
  <si>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</si>
  <si>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</si>
  <si>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</si>
  <si>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</si>
  <si>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</si>
  <si>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</si>
  <si>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</si>
  <si>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</si>
  <si>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</si>
  <si>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</si>
  <si>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</si>
  <si>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</si>
  <si>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</si>
  <si>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</si>
  <si>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</si>
  <si>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</si>
  <si>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</si>
  <si>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</si>
  <si>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</si>
  <si>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</si>
  <si>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</si>
  <si>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</si>
  <si>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</si>
  <si>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</si>
  <si>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</si>
  <si>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</si>
  <si>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</si>
  <si>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</si>
  <si>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</si>
  <si>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</si>
  <si>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</si>
  <si>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</si>
  <si>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</si>
  <si>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</si>
  <si>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</si>
  <si>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</si>
  <si>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</si>
  <si>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</si>
  <si>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</si>
  <si>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</si>
  <si>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</si>
  <si>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</si>
  <si>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</si>
  <si>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</si>
  <si>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</si>
  <si>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</si>
  <si>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</si>
  <si>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</si>
  <si>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</si>
  <si>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</si>
  <si>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</si>
  <si>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</si>
  <si>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</si>
  <si>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</si>
  <si>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</si>
  <si>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</si>
  <si>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</si>
  <si>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</si>
  <si>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</si>
  <si>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</si>
  <si>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</si>
  <si>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</si>
  <si>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</si>
  <si>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</si>
  <si>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</si>
  <si>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</si>
  <si>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</si>
  <si>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</si>
  <si>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</si>
  <si>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</si>
  <si>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</si>
  <si>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</si>
  <si>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</si>
  <si>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</si>
  <si>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</si>
  <si>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</si>
  <si>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</si>
  <si>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</si>
  <si>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</si>
  <si>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</si>
  <si>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</si>
  <si>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</si>
  <si>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</si>
  <si>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</si>
  <si>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</si>
  <si>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</si>
  <si>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</si>
  <si>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</si>
  <si>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</si>
  <si>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</si>
  <si>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</si>
  <si>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</si>
  <si>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</si>
  <si>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</si>
  <si>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</si>
  <si>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</si>
  <si>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</si>
  <si>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</si>
  <si>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</si>
  <si>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</si>
  <si>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</si>
  <si>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</si>
  <si>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</si>
  <si>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</si>
  <si>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</si>
  <si>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</si>
  <si>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</si>
  <si>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</si>
  <si>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</si>
  <si>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</si>
  <si>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</si>
  <si>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</si>
  <si>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</si>
  <si>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</si>
  <si>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</si>
  <si>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</si>
  <si>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</si>
  <si>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</si>
  <si>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</si>
  <si>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</si>
  <si>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</si>
  <si>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</si>
  <si>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</si>
  <si>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</si>
  <si>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</si>
  <si>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</si>
  <si>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</si>
  <si>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</si>
  <si>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</si>
  <si>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</si>
  <si>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</si>
  <si>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</si>
  <si>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</si>
  <si>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</si>
  <si>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</si>
  <si>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</si>
  <si>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</si>
  <si>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</si>
  <si>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</si>
  <si>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</si>
  <si>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</si>
  <si>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</si>
  <si>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</si>
  <si>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</si>
  <si>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</si>
  <si>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</si>
  <si>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</si>
  <si>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</si>
  <si>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</si>
  <si>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</si>
  <si>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</si>
  <si>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</si>
  <si>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</si>
  <si>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</si>
  <si>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</si>
  <si>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</si>
  <si>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</si>
  <si>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</si>
  <si>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</si>
  <si>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</si>
  <si>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</si>
  <si>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</si>
  <si>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</si>
  <si>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</si>
  <si>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</si>
  <si>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</si>
  <si>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</si>
  <si>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</si>
  <si>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</si>
  <si>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</si>
  <si>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</si>
  <si>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</si>
  <si>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</si>
  <si>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</si>
  <si>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</si>
  <si>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</si>
  <si>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</si>
  <si>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</si>
  <si>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</si>
  <si>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</si>
  <si>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</si>
  <si>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</si>
  <si>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</si>
  <si>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</si>
  <si>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</si>
  <si>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</si>
  <si>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</si>
  <si>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</si>
  <si>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</si>
  <si>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</si>
  <si>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</si>
  <si>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</si>
  <si>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</si>
  <si>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</si>
  <si>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</si>
  <si>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</si>
  <si>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</si>
  <si>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</si>
  <si>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</si>
  <si>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</si>
  <si>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</si>
  <si>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</si>
  <si>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</si>
  <si>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</si>
  <si>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</si>
  <si>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</si>
  <si>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</si>
  <si>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</si>
  <si>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</si>
  <si>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</si>
  <si>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</si>
  <si>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</si>
  <si>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</si>
  <si>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</si>
  <si>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</si>
  <si>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</si>
  <si>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</si>
  <si>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</si>
  <si>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</si>
  <si>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</si>
  <si>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</si>
  <si>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</si>
  <si>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</si>
  <si>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</si>
  <si>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</si>
  <si>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</si>
  <si>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</si>
  <si>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</si>
  <si>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</si>
  <si>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</si>
  <si>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</si>
  <si>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</si>
  <si>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</si>
  <si>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</si>
  <si>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</si>
  <si>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</si>
  <si>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</si>
  <si>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</si>
  <si>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</si>
  <si>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</si>
  <si>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</si>
  <si>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</si>
  <si>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</si>
  <si>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</si>
  <si>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</si>
  <si>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</si>
  <si>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</si>
  <si>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</si>
  <si>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</si>
  <si>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</si>
  <si>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</si>
  <si>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</si>
  <si>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</si>
  <si>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</si>
  <si>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</si>
  <si>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</si>
  <si>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</si>
  <si>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</si>
  <si>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</si>
  <si>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</si>
  <si>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</si>
  <si>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</si>
  <si>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</si>
  <si>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</si>
  <si>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</si>
  <si>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</si>
  <si>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</si>
  <si>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</si>
  <si>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</si>
  <si>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</si>
  <si>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</si>
  <si>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</si>
  <si>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</si>
  <si>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</si>
  <si>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</si>
  <si>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</si>
  <si>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</si>
  <si>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</si>
  <si>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</si>
  <si>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</si>
  <si>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</si>
  <si>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</si>
  <si>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</si>
  <si>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</si>
  <si>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</si>
  <si>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</si>
  <si>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</si>
  <si>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</si>
  <si>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</si>
  <si>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</si>
  <si>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</si>
  <si>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</si>
  <si>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</si>
  <si>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</si>
  <si>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</si>
  <si>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</si>
  <si>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</si>
  <si>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</si>
  <si>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</si>
  <si>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</si>
  <si>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</si>
  <si>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</si>
  <si>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</si>
  <si>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</si>
  <si>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</si>
  <si>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</si>
  <si>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</si>
  <si>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</si>
  <si>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</si>
  <si>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</si>
  <si>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</si>
  <si>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</si>
  <si>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</si>
  <si>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</si>
  <si>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</si>
  <si>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</si>
  <si>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</si>
  <si>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</si>
  <si>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</si>
  <si>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</si>
  <si>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</si>
  <si>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</si>
  <si>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</si>
  <si>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</si>
  <si>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</si>
  <si>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</si>
  <si>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</si>
  <si>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</si>
  <si>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</si>
  <si>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</si>
  <si>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</si>
  <si>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</si>
  <si>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</si>
  <si>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</si>
  <si>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</si>
  <si>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</si>
  <si>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</si>
  <si>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</si>
  <si>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</si>
  <si>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</si>
  <si>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</si>
  <si>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</si>
  <si>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</si>
  <si>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</si>
  <si>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</si>
  <si>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</si>
  <si>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</si>
  <si>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</si>
  <si>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</si>
  <si>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</si>
  <si>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</si>
  <si>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</si>
  <si>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</si>
  <si>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</si>
  <si>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</si>
  <si>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</si>
  <si>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</si>
  <si>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</si>
  <si>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</si>
  <si>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</si>
  <si>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</si>
  <si>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</si>
  <si>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</si>
  <si>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</si>
  <si>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</si>
  <si>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</si>
  <si>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</si>
  <si>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</si>
  <si>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</si>
  <si>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</si>
  <si>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</si>
  <si>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</si>
  <si>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</si>
  <si>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</si>
  <si>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</si>
  <si>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</si>
  <si>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</si>
  <si>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</si>
  <si>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</si>
  <si>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</si>
  <si>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</si>
  <si>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</si>
  <si>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</si>
  <si>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</si>
  <si>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</si>
  <si>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</si>
  <si>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</si>
  <si>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</si>
  <si>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</si>
  <si>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</si>
  <si>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</si>
  <si>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</si>
  <si>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</si>
  <si>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</si>
  <si>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</si>
  <si>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</si>
  <si>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</si>
  <si>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</si>
  <si>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</si>
  <si>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</si>
  <si>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</si>
  <si>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</si>
  <si>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</si>
  <si>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</si>
  <si>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</si>
  <si>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</si>
  <si>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</si>
  <si>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</si>
  <si>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</si>
  <si>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</si>
  <si>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</si>
  <si>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</si>
  <si>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</si>
  <si>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</si>
  <si>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</si>
  <si>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</si>
  <si>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</si>
  <si>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</si>
  <si>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</si>
  <si>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</si>
  <si>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</si>
  <si>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</si>
  <si>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</si>
  <si>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</si>
  <si>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</si>
  <si>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</si>
  <si>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</si>
  <si>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</si>
  <si>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</si>
  <si>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</si>
  <si>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</si>
  <si>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</si>
  <si>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</si>
  <si>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</si>
  <si>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</si>
  <si>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</si>
  <si>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</si>
  <si>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</si>
  <si>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</si>
  <si>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</si>
  <si>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</si>
  <si>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</si>
  <si>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</si>
  <si>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</si>
  <si>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</si>
  <si>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</si>
  <si>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</si>
  <si>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</si>
  <si>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</si>
  <si>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</si>
  <si>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</si>
  <si>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</si>
  <si>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</si>
  <si>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</si>
  <si>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</si>
  <si>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</si>
  <si>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</si>
  <si>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</si>
  <si>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</si>
  <si>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</si>
  <si>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</si>
  <si>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</si>
  <si>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</si>
  <si>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</si>
  <si>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</si>
  <si>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</si>
  <si>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</si>
  <si>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</si>
  <si>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</si>
  <si>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</si>
  <si>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</si>
  <si>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</si>
  <si>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</si>
  <si>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</si>
  <si>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</si>
  <si>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</si>
  <si>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</si>
  <si>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</si>
  <si>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</si>
  <si>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</si>
  <si>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</si>
  <si>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</si>
  <si>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</si>
  <si>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</si>
  <si>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</si>
  <si>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</si>
  <si>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</si>
  <si>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</si>
  <si>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</si>
  <si>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</si>
  <si>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</si>
  <si>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</si>
  <si>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</si>
  <si>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</si>
  <si>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</si>
  <si>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</si>
  <si>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</si>
  <si>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</si>
  <si>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</si>
  <si>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</si>
  <si>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</si>
  <si>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</si>
  <si>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</si>
  <si>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</si>
  <si>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</si>
  <si>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</si>
  <si>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</si>
  <si>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</si>
  <si>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</si>
  <si>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</si>
  <si>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</si>
  <si>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</si>
  <si>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</si>
  <si>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</si>
  <si>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</si>
  <si>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</si>
  <si>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</si>
  <si>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</si>
  <si>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</si>
  <si>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</si>
  <si>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</si>
  <si>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</si>
  <si>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</si>
  <si>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</si>
  <si>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</si>
  <si>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</si>
  <si>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</si>
  <si>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</si>
  <si>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</si>
  <si>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</si>
  <si>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</si>
  <si>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</si>
  <si>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</si>
  <si>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</si>
  <si>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</si>
  <si>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</si>
  <si>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</si>
  <si>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</si>
  <si>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</si>
  <si>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</si>
  <si>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</si>
  <si>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</si>
  <si>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</si>
  <si>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</si>
  <si>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</si>
  <si>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</si>
  <si>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</si>
  <si>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</si>
  <si>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</si>
  <si>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</si>
  <si>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</si>
  <si>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</si>
  <si>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</si>
  <si>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</si>
  <si>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</si>
  <si>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</si>
  <si>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</si>
  <si>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</si>
  <si>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</si>
  <si>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</si>
  <si>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</si>
  <si>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</si>
  <si>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</si>
  <si>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</si>
  <si>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</si>
  <si>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</si>
  <si>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</si>
  <si>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</si>
  <si>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</si>
  <si>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</si>
  <si>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</si>
  <si>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</si>
  <si>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</si>
  <si>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</si>
  <si>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</si>
  <si>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</si>
  <si>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</si>
  <si>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</si>
  <si>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</si>
  <si>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</si>
  <si>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</si>
  <si>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</si>
  <si>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</si>
  <si>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</si>
  <si>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</si>
  <si>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</si>
  <si>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</si>
  <si>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</si>
  <si>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</si>
  <si>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</si>
  <si>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</si>
  <si>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</si>
  <si>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</si>
  <si>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</si>
  <si>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</si>
  <si>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</si>
  <si>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</si>
  <si>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</si>
  <si>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</si>
  <si>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</si>
  <si>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</si>
  <si>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</si>
  <si>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</si>
  <si>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</si>
  <si>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</si>
  <si>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</si>
  <si>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</si>
  <si>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</si>
  <si>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</si>
  <si>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</si>
  <si>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</si>
  <si>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</si>
  <si>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</si>
  <si>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</si>
  <si>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</si>
  <si>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</si>
  <si>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</si>
  <si>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</si>
  <si>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</si>
  <si>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</si>
  <si>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</si>
  <si>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</si>
  <si>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</si>
  <si>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</si>
  <si>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</si>
  <si>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</si>
  <si>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</si>
  <si>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</si>
  <si>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</si>
  <si>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</si>
  <si>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</si>
  <si>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</si>
  <si>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</si>
  <si>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</si>
  <si>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</si>
  <si>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</si>
  <si>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</si>
  <si>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</si>
  <si>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</si>
  <si>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</si>
  <si>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</si>
  <si>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</si>
  <si>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</si>
  <si>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</si>
  <si>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</si>
  <si>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</si>
  <si>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</si>
  <si>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</si>
  <si>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</si>
  <si>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</si>
  <si>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</si>
  <si>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</si>
  <si>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</si>
  <si>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</si>
  <si>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</si>
  <si>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</si>
  <si>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</si>
  <si>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</si>
  <si>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</si>
  <si>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</si>
  <si>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</si>
  <si>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</si>
  <si>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</si>
  <si>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</si>
  <si>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</si>
  <si>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</si>
  <si>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</si>
  <si>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</si>
  <si>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</si>
  <si>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</si>
  <si>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</si>
  <si>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</si>
  <si>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</si>
  <si>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</si>
  <si>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</si>
  <si>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</si>
  <si>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</si>
  <si>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</si>
  <si>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</si>
  <si>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</si>
  <si>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</si>
  <si>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</si>
  <si>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</si>
  <si>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</si>
  <si>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</si>
  <si>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</si>
  <si>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</si>
  <si>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</si>
  <si>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</si>
  <si>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</si>
  <si>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</si>
  <si>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</si>
  <si>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</si>
  <si>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</si>
  <si>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</si>
  <si>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</si>
  <si>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</si>
  <si>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</si>
  <si>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</si>
  <si>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</si>
  <si>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</si>
  <si>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</si>
  <si>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</si>
  <si>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</si>
  <si>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</si>
  <si>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</si>
  <si>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</si>
  <si>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</si>
  <si>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</si>
  <si>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</si>
  <si>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</si>
  <si>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</si>
  <si>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</si>
  <si>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</si>
  <si>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</si>
  <si>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</si>
  <si>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</si>
  <si>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</si>
  <si>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</si>
  <si>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</si>
  <si>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</si>
  <si>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</si>
  <si>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</si>
  <si>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</si>
  <si>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</si>
  <si>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</si>
  <si>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</si>
  <si>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</si>
  <si>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</si>
  <si>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</si>
  <si>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</si>
  <si>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</si>
  <si>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</si>
  <si>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</si>
  <si>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</si>
  <si>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</si>
  <si>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</si>
  <si>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</si>
  <si>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</si>
  <si>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</si>
  <si>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</si>
  <si>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</si>
  <si>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</si>
  <si>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</si>
  <si>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</si>
  <si>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</si>
  <si>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</si>
  <si>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</si>
  <si>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</si>
  <si>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</si>
  <si>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</si>
  <si>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</si>
  <si>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</si>
  <si>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</si>
  <si>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</si>
  <si>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</si>
  <si>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</si>
  <si>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</si>
  <si>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</si>
  <si>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</si>
  <si>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</si>
  <si>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</si>
  <si>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</si>
  <si>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</si>
  <si>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</si>
  <si>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</si>
  <si>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</si>
  <si>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</si>
  <si>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</si>
  <si>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</si>
  <si>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</si>
  <si>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</si>
  <si>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</si>
  <si>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</si>
  <si>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</si>
  <si>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</si>
  <si>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</si>
  <si>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</si>
  <si>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</si>
  <si>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</si>
  <si>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</si>
  <si>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</si>
  <si>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</si>
  <si>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</si>
  <si>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</si>
  <si>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</si>
  <si>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</si>
  <si>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</si>
  <si>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</si>
  <si>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</si>
  <si>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</si>
  <si>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</si>
  <si>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</si>
  <si>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</si>
  <si>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</si>
  <si>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</si>
  <si>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</si>
  <si>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</si>
  <si>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</si>
  <si>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</si>
  <si>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</si>
  <si>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</si>
  <si>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</si>
  <si>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</si>
  <si>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</si>
  <si>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</si>
  <si>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</si>
  <si>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</si>
  <si>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</si>
  <si>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</si>
  <si>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</si>
  <si>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</si>
  <si>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</si>
  <si>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</si>
  <si>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</si>
  <si>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</si>
  <si>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</si>
  <si>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</si>
  <si>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</si>
  <si>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</si>
  <si>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</si>
  <si>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</si>
  <si>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</si>
  <si>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</si>
  <si>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</si>
  <si>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</si>
  <si>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</si>
  <si>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</si>
  <si>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</si>
  <si>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</si>
  <si>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</si>
  <si>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</si>
  <si>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</si>
  <si>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</si>
  <si>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</si>
  <si>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</si>
  <si>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</si>
  <si>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</si>
  <si>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</si>
  <si>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</si>
  <si>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</si>
  <si>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</si>
  <si>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</si>
  <si>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</si>
  <si>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</si>
  <si>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</si>
  <si>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</si>
  <si>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</si>
  <si>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</si>
  <si>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</si>
  <si>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</si>
  <si>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</si>
  <si>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</si>
  <si>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</si>
  <si>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</si>
  <si>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</si>
  <si>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</si>
  <si>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</si>
  <si>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</si>
  <si>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</si>
  <si>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</si>
  <si>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</si>
  <si>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</si>
  <si>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</si>
  <si>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</si>
  <si>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</si>
  <si>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</si>
  <si>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</si>
  <si>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</si>
  <si>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</si>
  <si>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</si>
  <si>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</si>
  <si>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</si>
  <si>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</si>
  <si>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</si>
  <si>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</si>
  <si>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</si>
  <si>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</si>
  <si>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</si>
  <si>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</si>
  <si>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</si>
  <si>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</si>
  <si>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</si>
  <si>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</si>
  <si>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</si>
  <si>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</si>
  <si>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</si>
  <si>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</si>
  <si>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</si>
  <si>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</si>
  <si>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</si>
  <si>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</si>
  <si>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</si>
  <si>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</si>
  <si>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</si>
  <si>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</si>
  <si>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</si>
  <si>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</si>
  <si>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</si>
  <si>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</si>
  <si>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</si>
  <si>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</si>
  <si>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</si>
  <si>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</si>
  <si>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</si>
  <si>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</si>
  <si>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</si>
  <si>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</si>
  <si>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</si>
  <si>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</si>
  <si>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</si>
  <si>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</si>
  <si>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</si>
  <si>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</si>
  <si>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</si>
  <si>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</si>
  <si>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</si>
  <si>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</si>
  <si>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</si>
  <si>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</si>
  <si>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</si>
  <si>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</si>
  <si>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</si>
  <si>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</si>
  <si>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</si>
  <si>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</si>
  <si>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</si>
  <si>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</si>
  <si>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</si>
  <si>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</si>
  <si>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</si>
  <si>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</si>
  <si>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</si>
  <si>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</si>
  <si>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</si>
  <si>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</si>
  <si>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</si>
  <si>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</si>
  <si>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</si>
  <si>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</si>
  <si>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</si>
  <si>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</si>
  <si>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</si>
  <si>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</si>
  <si>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</si>
  <si>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</si>
  <si>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</si>
  <si>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</si>
  <si>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</si>
  <si>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</si>
  <si>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</si>
  <si>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</si>
  <si>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</si>
  <si>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</si>
  <si>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</si>
  <si>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</si>
  <si>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</si>
  <si>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</si>
  <si>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</si>
  <si>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</si>
  <si>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</si>
  <si>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</si>
  <si>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</si>
  <si>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</si>
  <si>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</si>
  <si>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</si>
  <si>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</si>
  <si>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</si>
  <si>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</si>
  <si>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</si>
  <si>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</si>
  <si>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</si>
  <si>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</si>
  <si>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</si>
  <si>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</si>
  <si>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</si>
  <si>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</si>
  <si>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</si>
  <si>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</si>
  <si>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</si>
  <si>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</si>
  <si>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</si>
  <si>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</si>
  <si>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</si>
  <si>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</si>
  <si>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</si>
  <si>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</si>
  <si>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</si>
  <si>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</si>
  <si>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</si>
  <si>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</si>
  <si>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</si>
  <si>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</si>
  <si>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</si>
  <si>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</si>
  <si>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</si>
  <si>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</si>
  <si>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</si>
  <si>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</si>
  <si>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</si>
  <si>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</si>
  <si>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</si>
  <si>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</si>
  <si>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</si>
  <si>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</si>
  <si>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</si>
  <si>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</si>
  <si>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</si>
  <si>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</si>
  <si>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</si>
  <si>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</si>
  <si>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</si>
  <si>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</si>
  <si>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</si>
  <si>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</si>
  <si>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</si>
  <si>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</si>
  <si>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</si>
  <si>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</si>
  <si>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</si>
  <si>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</si>
  <si>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</si>
  <si>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</si>
  <si>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</si>
  <si>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</si>
  <si>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</si>
  <si>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</si>
  <si>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</si>
  <si>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</si>
  <si>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</si>
  <si>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</si>
  <si>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</si>
  <si>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</si>
  <si>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</si>
  <si>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</si>
  <si>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</si>
  <si>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</si>
  <si>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</si>
  <si>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</si>
  <si>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</si>
  <si>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</si>
  <si>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</si>
  <si>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</si>
  <si>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</si>
  <si>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</si>
  <si>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</si>
  <si>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</si>
  <si>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</si>
  <si>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</si>
  <si>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</si>
  <si>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</si>
  <si>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</si>
  <si>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</si>
  <si>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</si>
  <si>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</si>
  <si>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</si>
  <si>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</si>
  <si>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</si>
  <si>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</si>
  <si>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</si>
  <si>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</si>
  <si>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</si>
  <si>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</si>
  <si>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</si>
  <si>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</si>
  <si>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</si>
  <si>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</si>
  <si>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</si>
  <si>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</si>
  <si>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</si>
  <si>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</si>
  <si>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</si>
  <si>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</si>
  <si>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</si>
  <si>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</si>
  <si>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</si>
  <si>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</si>
  <si>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</si>
  <si>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</si>
  <si>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</si>
  <si>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</si>
  <si>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</si>
  <si>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</si>
  <si>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</si>
  <si>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</si>
  <si>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</si>
  <si>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</si>
  <si>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</si>
  <si>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</si>
  <si>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</si>
  <si>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</si>
  <si>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</si>
  <si>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</si>
  <si>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</si>
  <si>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</si>
  <si>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</si>
  <si>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</si>
  <si>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</si>
  <si>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</si>
  <si>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</si>
  <si>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</si>
  <si>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</si>
  <si>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</si>
  <si>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</si>
  <si>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</si>
  <si>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</si>
  <si>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</si>
  <si>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</si>
  <si>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</si>
  <si>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</si>
  <si>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</si>
  <si>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</si>
  <si>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</si>
  <si>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</si>
  <si>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</si>
  <si>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</si>
  <si>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</si>
  <si>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</si>
  <si>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</si>
  <si>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</si>
  <si>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</si>
  <si>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</si>
  <si>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</si>
  <si>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</si>
  <si>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</si>
  <si>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</si>
  <si>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</si>
  <si>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</si>
  <si>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</si>
  <si>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</si>
  <si>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</si>
  <si>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</si>
  <si>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</si>
  <si>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</si>
  <si>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</si>
  <si>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</si>
  <si>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</si>
  <si>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</si>
  <si>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</si>
  <si>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</si>
  <si>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</si>
  <si>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</si>
  <si>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</si>
  <si>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</si>
  <si>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</si>
  <si>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</si>
  <si>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</si>
  <si>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</si>
  <si>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</si>
  <si>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</si>
  <si>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</si>
  <si>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</si>
  <si>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</si>
  <si>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</si>
  <si>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</si>
  <si>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</si>
  <si>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</si>
  <si>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</si>
  <si>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</si>
  <si>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</si>
  <si>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</si>
  <si>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</si>
  <si>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</si>
  <si>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</si>
  <si>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</si>
  <si>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</si>
  <si>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</si>
  <si>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</si>
  <si>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</si>
  <si>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</si>
  <si>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</si>
  <si>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</si>
  <si>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</si>
  <si>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</si>
  <si>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</si>
  <si>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</si>
  <si>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</si>
  <si>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</si>
  <si>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</si>
  <si>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</si>
  <si>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</si>
  <si>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</si>
  <si>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</si>
  <si>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</si>
  <si>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</si>
  <si>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</si>
  <si>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</si>
  <si>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</si>
  <si>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</si>
  <si>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</si>
  <si>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</si>
  <si>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</si>
  <si>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</si>
  <si>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</si>
  <si>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</si>
  <si>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</si>
  <si>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</si>
  <si>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</si>
  <si>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</si>
  <si>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</si>
  <si>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</si>
  <si>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</si>
  <si>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</si>
  <si>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</si>
  <si>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</si>
  <si>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</si>
  <si>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</si>
  <si>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</si>
  <si>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</si>
  <si>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</si>
  <si>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</si>
  <si>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</si>
  <si>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</si>
  <si>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</si>
  <si>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</si>
  <si>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</si>
  <si>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</si>
  <si>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</si>
  <si>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</si>
  <si>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</si>
  <si>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</si>
  <si>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</si>
  <si>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</si>
  <si>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</si>
  <si>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</si>
  <si>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</si>
  <si>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</si>
  <si>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</si>
  <si>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</si>
  <si>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</si>
  <si>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</si>
  <si>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</si>
  <si>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</si>
  <si>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</si>
  <si>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</si>
  <si>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</si>
  <si>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</si>
  <si>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</si>
  <si>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</si>
  <si>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</si>
  <si>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</si>
  <si>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</si>
  <si>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</si>
  <si>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</si>
  <si>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</si>
  <si>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</si>
  <si>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</si>
  <si>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</si>
  <si>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</si>
  <si>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</si>
  <si>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</si>
  <si>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</si>
  <si>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</si>
  <si>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</si>
  <si>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</si>
  <si>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</si>
  <si>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</si>
  <si>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</si>
  <si>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</si>
  <si>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</si>
  <si>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</si>
  <si>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</si>
  <si>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</si>
  <si>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</si>
  <si>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</si>
  <si>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</si>
  <si>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</si>
  <si>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</si>
  <si>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</si>
  <si>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</si>
  <si>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</si>
  <si>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</si>
  <si>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</si>
  <si>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</si>
  <si>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</si>
  <si>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</si>
  <si>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</si>
  <si>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</si>
  <si>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</si>
  <si>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</si>
  <si>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</si>
  <si>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</si>
  <si>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</si>
  <si>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</si>
  <si>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</si>
  <si>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</si>
  <si>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</si>
  <si>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</si>
  <si>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</si>
  <si>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</si>
  <si>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</si>
  <si>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</si>
  <si>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</si>
  <si>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</si>
  <si>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</si>
  <si>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</si>
  <si>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</si>
  <si>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</si>
  <si>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</si>
  <si>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</si>
  <si>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</si>
  <si>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</si>
  <si>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</si>
  <si>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</si>
  <si>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</si>
  <si>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</si>
  <si>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</si>
  <si>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</si>
  <si>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</si>
  <si>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</si>
  <si>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</si>
  <si>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</si>
  <si>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</si>
  <si>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</si>
  <si>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</si>
  <si>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</si>
  <si>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</si>
  <si>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</si>
  <si>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</si>
  <si>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</si>
  <si>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</si>
  <si>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</si>
  <si>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</si>
  <si>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</si>
  <si>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</si>
  <si>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</si>
  <si>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</si>
  <si>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</si>
  <si>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</si>
  <si>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</si>
  <si>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</si>
  <si>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</si>
  <si>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</si>
  <si>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</si>
  <si>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</si>
  <si>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</si>
  <si>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</si>
  <si>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</si>
  <si>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</si>
  <si>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</si>
  <si>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</si>
  <si>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</si>
  <si>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</si>
  <si>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</si>
  <si>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</si>
  <si>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</si>
  <si>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</si>
  <si>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</si>
  <si>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</si>
  <si>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</si>
  <si>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</si>
  <si>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</si>
  <si>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</si>
  <si>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</si>
  <si>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</si>
  <si>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</si>
  <si>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</si>
  <si>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</si>
  <si>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</si>
  <si>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</si>
  <si>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</si>
  <si>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</si>
  <si>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</si>
  <si>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</si>
  <si>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</si>
  <si>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</si>
  <si>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</si>
  <si>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</si>
  <si>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</si>
  <si>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</si>
  <si>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</si>
  <si>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</si>
  <si>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</si>
  <si>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</si>
  <si>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</si>
  <si>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</si>
  <si>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</si>
  <si>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</si>
  <si>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</si>
  <si>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</si>
  <si>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</si>
  <si>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</si>
  <si>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</si>
  <si>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</si>
  <si>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</si>
  <si>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</si>
  <si>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</si>
  <si>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</si>
  <si>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</si>
  <si>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</si>
  <si>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</si>
  <si>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</si>
  <si>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</si>
  <si>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</si>
  <si>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</si>
  <si>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</si>
  <si>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</si>
  <si>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</si>
  <si>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</si>
  <si>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</si>
  <si>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</si>
  <si>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</si>
  <si>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</si>
  <si>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</si>
  <si>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</si>
  <si>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</si>
  <si>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</si>
  <si>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</si>
  <si>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</si>
  <si>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</si>
  <si>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</si>
  <si>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</si>
  <si>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</si>
  <si>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</si>
  <si>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</si>
  <si>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</si>
  <si>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</si>
  <si>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</si>
  <si>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</si>
  <si>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</si>
  <si>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</si>
  <si>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</si>
  <si>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</si>
  <si>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</si>
  <si>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</si>
  <si>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</si>
  <si>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</si>
  <si>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</si>
  <si>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</si>
  <si>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</si>
  <si>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</si>
  <si>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</si>
  <si>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</si>
  <si>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</si>
  <si>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</si>
  <si>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</si>
  <si>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</si>
  <si>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</si>
  <si>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</si>
  <si>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</si>
  <si>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</si>
  <si>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</si>
  <si>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</si>
  <si>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</si>
  <si>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</si>
  <si>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</si>
  <si>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</si>
  <si>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</si>
  <si>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</si>
  <si>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</si>
  <si>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</si>
  <si>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</si>
  <si>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</si>
  <si>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</si>
  <si>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</si>
  <si>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</si>
  <si>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</si>
  <si>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</si>
  <si>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</si>
  <si>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</si>
  <si>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</si>
  <si>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</si>
  <si>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</si>
  <si>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</si>
  <si>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</si>
  <si>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</si>
  <si>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</si>
  <si>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</si>
  <si>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</si>
  <si>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</si>
  <si>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</si>
  <si>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</si>
  <si>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</si>
  <si>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</si>
  <si>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</si>
  <si>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</si>
  <si>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</si>
  <si>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</si>
  <si>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</si>
  <si>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</si>
  <si>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</si>
  <si>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</si>
  <si>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</si>
  <si>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</si>
  <si>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</si>
  <si>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</si>
  <si>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</si>
  <si>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</si>
  <si>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</si>
  <si>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</si>
  <si>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</si>
  <si>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</si>
  <si>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</si>
  <si>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</si>
  <si>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</si>
  <si>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</si>
  <si>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</si>
  <si>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</si>
  <si>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</si>
  <si>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</si>
  <si>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</si>
  <si>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</si>
  <si>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</si>
  <si>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</si>
  <si>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</si>
  <si>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</si>
  <si>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</si>
  <si>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</si>
  <si>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</si>
  <si>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</si>
  <si>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</si>
  <si>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</si>
  <si>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</si>
  <si>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</si>
  <si>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</si>
  <si>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</si>
  <si>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</si>
  <si>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</si>
  <si>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</si>
  <si>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</si>
  <si>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</si>
  <si>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</si>
  <si>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</si>
  <si>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</si>
  <si>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</si>
  <si>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</si>
  <si>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</si>
  <si>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</si>
  <si>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</si>
  <si>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</si>
  <si>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</si>
  <si>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</si>
  <si>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</si>
  <si>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</si>
  <si>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</si>
  <si>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</si>
  <si>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</si>
  <si>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</si>
  <si>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</si>
  <si>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</si>
  <si>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</si>
  <si>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</si>
  <si>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</si>
  <si>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</si>
  <si>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</si>
  <si>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</si>
  <si>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</si>
  <si>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</si>
  <si>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</si>
  <si>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</si>
  <si>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</si>
  <si>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</si>
  <si>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</si>
  <si>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</si>
  <si>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</si>
  <si>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</si>
  <si>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</si>
  <si>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</si>
  <si>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</si>
  <si>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</si>
  <si>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</si>
  <si>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</si>
  <si>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</si>
  <si>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</si>
  <si>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</si>
  <si>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</si>
  <si>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</si>
  <si>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</si>
  <si>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</si>
  <si>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</si>
  <si>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</si>
  <si>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</si>
  <si>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</si>
  <si>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</si>
  <si>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</si>
  <si>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</si>
  <si>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</si>
  <si>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</si>
  <si>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</si>
  <si>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</si>
  <si>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</si>
  <si>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</si>
  <si>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</si>
  <si>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</si>
  <si>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</si>
  <si>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</si>
  <si>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</si>
  <si>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</si>
  <si>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</si>
  <si>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</si>
  <si>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</si>
  <si>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</si>
  <si>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</si>
  <si>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</si>
  <si>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</si>
  <si>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</si>
  <si>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</si>
  <si>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</si>
  <si>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</si>
  <si>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</si>
  <si>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</si>
  <si>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</si>
  <si>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</si>
  <si>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</si>
  <si>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</si>
  <si>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</si>
  <si>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</si>
  <si>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</si>
  <si>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</si>
  <si>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</si>
  <si>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</si>
  <si>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</si>
  <si>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</si>
  <si>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</si>
  <si>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</si>
  <si>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</si>
  <si>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</si>
  <si>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</si>
  <si>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</si>
  <si>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</si>
  <si>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</si>
  <si>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</si>
  <si>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</si>
  <si>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</si>
  <si>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</si>
  <si>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</si>
  <si>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</si>
  <si>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</si>
  <si>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</si>
  <si>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</si>
  <si>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</si>
  <si>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</si>
  <si>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</si>
  <si>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</si>
  <si>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</si>
  <si>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</si>
  <si>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</si>
  <si>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</si>
  <si>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</si>
  <si>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</si>
  <si>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</si>
  <si>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</si>
  <si>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</si>
  <si>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</si>
  <si>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</si>
  <si>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</si>
  <si>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</si>
  <si>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</si>
  <si>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</si>
  <si>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</si>
  <si>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</si>
  <si>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</si>
  <si>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</si>
  <si>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</si>
  <si>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</si>
  <si>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</si>
  <si>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</si>
  <si>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</si>
  <si>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</si>
  <si>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</si>
  <si>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</si>
  <si>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</si>
  <si>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</si>
  <si>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</si>
  <si>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</si>
  <si>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</si>
  <si>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</si>
  <si>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</si>
  <si>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</si>
  <si>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</si>
  <si>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</si>
  <si>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</si>
  <si>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</si>
  <si>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</si>
  <si>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</si>
  <si>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</si>
  <si>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</si>
  <si>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</si>
  <si>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</si>
  <si>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</si>
  <si>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</si>
  <si>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</si>
  <si>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</si>
  <si>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</si>
  <si>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</si>
  <si>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</si>
  <si>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</si>
  <si>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</si>
  <si>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</si>
  <si>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</si>
  <si>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</si>
  <si>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</si>
  <si>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</si>
  <si>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</si>
  <si>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</si>
  <si>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</si>
  <si>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</si>
  <si>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</si>
  <si>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</si>
  <si>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</si>
  <si>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</si>
  <si>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</si>
  <si>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</si>
  <si>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</si>
  <si>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</si>
  <si>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</si>
  <si>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</si>
  <si>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</si>
  <si>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</si>
  <si>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</si>
  <si>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</si>
  <si>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</si>
  <si>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</si>
  <si>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</si>
  <si>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</si>
  <si>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</si>
  <si>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</si>
  <si>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</si>
  <si>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</si>
  <si>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</si>
  <si>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</si>
  <si>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</si>
  <si>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</si>
  <si>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</si>
  <si>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</si>
  <si>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</si>
  <si>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</si>
  <si>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</si>
  <si>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</si>
  <si>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</si>
  <si>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</si>
  <si>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</si>
  <si>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</si>
  <si>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</si>
  <si>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</si>
  <si>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</si>
  <si>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</si>
  <si>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</si>
  <si>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</si>
  <si>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</si>
  <si>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</si>
  <si>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</si>
  <si>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</si>
  <si>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</si>
  <si>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</si>
  <si>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</si>
  <si>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</si>
  <si>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</si>
  <si>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</si>
  <si>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</si>
  <si>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</si>
  <si>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</si>
  <si>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</si>
  <si>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</si>
  <si>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</si>
  <si>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</si>
  <si>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</si>
  <si>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</si>
  <si>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</si>
  <si>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</si>
  <si>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</si>
  <si>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</si>
  <si>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</si>
  <si>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</si>
  <si>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</si>
  <si>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</si>
  <si>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</si>
  <si>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</si>
  <si>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</si>
  <si>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</si>
  <si>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</si>
  <si>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</si>
  <si>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</si>
  <si>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</si>
  <si>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</si>
  <si>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</si>
  <si>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</si>
  <si>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</si>
  <si>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</si>
  <si>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</si>
  <si>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</si>
  <si>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</si>
  <si>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</si>
  <si>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</si>
  <si>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</si>
  <si>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</si>
  <si>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</si>
  <si>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</si>
  <si>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</si>
  <si>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</si>
  <si>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</si>
  <si>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</si>
  <si>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</si>
  <si>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</si>
  <si>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</si>
  <si>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</si>
  <si>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</si>
  <si>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</si>
  <si>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</si>
  <si>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</si>
  <si>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</si>
  <si>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</si>
  <si>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</si>
  <si>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</si>
  <si>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</si>
  <si>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</si>
  <si>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</si>
  <si>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</si>
  <si>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</si>
  <si>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</si>
  <si>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</si>
  <si>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</si>
  <si>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</si>
  <si>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</si>
  <si>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</si>
  <si>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</si>
  <si>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</si>
  <si>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</si>
  <si>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</si>
  <si>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</si>
  <si>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</si>
  <si>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</si>
  <si>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</si>
  <si>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</si>
  <si>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</si>
  <si>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</si>
  <si>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</si>
  <si>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</si>
  <si>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</si>
  <si>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</si>
  <si>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</si>
  <si>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</si>
  <si>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</si>
  <si>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</si>
  <si>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</si>
  <si>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</si>
  <si>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</si>
  <si>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</si>
  <si>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</si>
  <si>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</si>
  <si>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</si>
  <si>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</si>
  <si>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</si>
  <si>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</si>
  <si>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</si>
  <si>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</si>
  <si>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</si>
  <si>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</si>
  <si>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</si>
  <si>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</si>
  <si>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</si>
  <si>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</si>
  <si>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</si>
  <si>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</si>
  <si>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</si>
  <si>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</si>
  <si>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</si>
  <si>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</si>
  <si>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</si>
  <si>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</si>
  <si>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</si>
  <si>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</si>
  <si>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</si>
  <si>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</si>
  <si>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</si>
  <si>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</si>
  <si>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</si>
  <si>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</si>
  <si>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</si>
  <si>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</si>
  <si>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</si>
  <si>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</si>
  <si>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</si>
  <si>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</si>
  <si>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</si>
  <si>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</si>
  <si>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</si>
  <si>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</si>
  <si>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</si>
  <si>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</si>
  <si>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</si>
  <si>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</si>
  <si>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</si>
  <si>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</si>
  <si>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</si>
  <si>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</si>
  <si>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</si>
  <si>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</si>
  <si>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</si>
  <si>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</si>
  <si>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</si>
  <si>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</si>
  <si>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</si>
  <si>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</si>
  <si>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</si>
  <si>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</si>
  <si>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</si>
  <si>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</si>
  <si>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</si>
  <si>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</si>
  <si>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</si>
  <si>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</si>
  <si>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</si>
  <si>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</si>
  <si>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</si>
  <si>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</si>
  <si>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</si>
  <si>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</si>
  <si>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</si>
  <si>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</si>
  <si>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</si>
  <si>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</si>
  <si>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</si>
  <si>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</si>
  <si>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</si>
  <si>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</si>
  <si>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</si>
  <si>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</si>
  <si>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</si>
  <si>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</si>
  <si>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</si>
  <si>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</si>
  <si>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</si>
  <si>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</si>
  <si>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</si>
  <si>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</si>
  <si>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</si>
  <si>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</si>
  <si>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</si>
  <si>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</si>
  <si>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</si>
  <si>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</si>
  <si>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</si>
  <si>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</si>
  <si>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</si>
  <si>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</si>
  <si>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</si>
  <si>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</si>
  <si>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</si>
  <si>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</si>
  <si>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</si>
  <si>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</si>
  <si>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</si>
  <si>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</si>
  <si>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</si>
  <si>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</si>
  <si>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</si>
  <si>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</si>
  <si>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</si>
  <si>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</si>
  <si>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</si>
  <si>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</si>
  <si>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</si>
  <si>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</si>
  <si>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</si>
  <si>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</si>
  <si>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</si>
  <si>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</si>
  <si>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</si>
  <si>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</si>
  <si>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</si>
  <si>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</si>
  <si>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</si>
  <si>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</si>
  <si>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</si>
  <si>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</si>
  <si>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</si>
  <si>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</si>
  <si>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</si>
  <si>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</si>
  <si>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</si>
  <si>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</si>
  <si>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</si>
  <si>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</si>
  <si>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</si>
  <si>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</si>
  <si>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</si>
  <si>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</si>
  <si>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</si>
  <si>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</si>
  <si>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</si>
  <si>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</si>
  <si>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</si>
  <si>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</si>
  <si>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</si>
  <si>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</si>
  <si>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</si>
  <si>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</si>
  <si>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</si>
  <si>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</si>
  <si>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</si>
  <si>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</si>
  <si>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</si>
  <si>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</si>
  <si>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</si>
  <si>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</si>
  <si>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</si>
  <si>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</si>
  <si>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</si>
  <si>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</si>
  <si>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</si>
  <si>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</si>
  <si>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</si>
  <si>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</si>
  <si>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</si>
  <si>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</si>
  <si>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</si>
  <si>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</si>
  <si>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</si>
  <si>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</si>
  <si>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</si>
  <si>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</si>
  <si>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</si>
  <si>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</si>
  <si>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</si>
  <si>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</si>
  <si>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</si>
  <si>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</si>
  <si>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</si>
  <si>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</si>
  <si>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</si>
  <si>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</si>
  <si>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</si>
  <si>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</si>
  <si>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</si>
  <si>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</si>
  <si>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</si>
  <si>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</si>
  <si>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</si>
  <si>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</si>
  <si>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</si>
  <si>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</si>
  <si>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</si>
  <si>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</si>
  <si>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</si>
  <si>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</si>
  <si>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</si>
  <si>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</si>
  <si>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</si>
  <si>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</si>
  <si>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</si>
  <si>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</si>
  <si>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</si>
  <si>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</si>
  <si>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</si>
  <si>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</si>
  <si>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</si>
  <si>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</si>
  <si>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</si>
  <si>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</si>
  <si>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</si>
  <si>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</si>
  <si>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</si>
  <si>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</si>
  <si>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</si>
  <si>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</si>
  <si>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</si>
  <si>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</si>
  <si>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</si>
  <si>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</si>
  <si>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</si>
  <si>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</si>
  <si>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</si>
  <si>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</si>
  <si>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</si>
  <si>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</si>
  <si>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</si>
  <si>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</si>
  <si>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</si>
  <si>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</si>
  <si>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</si>
  <si>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</si>
  <si>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</si>
  <si>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</si>
  <si>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</si>
  <si>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</si>
  <si>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</si>
  <si>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</si>
  <si>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</si>
  <si>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</si>
  <si>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</si>
  <si>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</si>
  <si>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</si>
  <si>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</si>
  <si>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</si>
  <si>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</si>
  <si>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</si>
  <si>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</si>
  <si>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</si>
  <si>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</si>
  <si>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</si>
  <si>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</si>
  <si>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</si>
  <si>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</si>
  <si>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</si>
  <si>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</si>
  <si>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</si>
  <si>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</si>
  <si>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</si>
  <si>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</si>
  <si>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</si>
  <si>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</si>
  <si>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</si>
  <si>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</si>
  <si>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</si>
  <si>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</si>
  <si>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</si>
  <si>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</si>
  <si>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</si>
  <si>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</si>
  <si>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</si>
  <si>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</si>
  <si>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</si>
  <si>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</si>
  <si>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</si>
  <si>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</si>
  <si>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</si>
  <si>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</si>
  <si>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</si>
  <si>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</si>
  <si>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</si>
  <si>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</si>
  <si>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</si>
  <si>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</si>
  <si>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</si>
  <si>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</si>
  <si>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</si>
  <si>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</si>
  <si>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</si>
  <si>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</si>
  <si>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</si>
  <si>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</si>
  <si>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</si>
  <si>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</si>
  <si>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</si>
  <si>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</si>
  <si>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</si>
  <si>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</si>
  <si>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</si>
  <si>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</si>
  <si>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</si>
  <si>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</si>
  <si>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</si>
  <si>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</si>
  <si>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</si>
  <si>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</si>
  <si>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</si>
  <si>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</si>
  <si>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</si>
  <si>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</si>
  <si>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</si>
  <si>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</si>
  <si>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</si>
  <si>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</si>
  <si>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</si>
  <si>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</si>
  <si>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</si>
  <si>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</si>
  <si>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</si>
  <si>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</si>
  <si>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</si>
  <si>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</si>
  <si>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</si>
  <si>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</si>
  <si>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</si>
  <si>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</si>
  <si>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</si>
  <si>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</si>
  <si>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</si>
  <si>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</si>
  <si>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</si>
  <si>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</si>
  <si>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</si>
  <si>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</si>
  <si>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</si>
  <si>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</si>
  <si>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</si>
  <si>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</si>
  <si>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</si>
  <si>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</si>
  <si>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</si>
  <si>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</si>
  <si>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</si>
  <si>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</si>
  <si>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</si>
  <si>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</si>
  <si>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</si>
  <si>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</si>
  <si>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</si>
  <si>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</si>
  <si>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</si>
  <si>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</si>
  <si>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</si>
  <si>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</si>
  <si>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</si>
  <si>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</si>
  <si>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</si>
  <si>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</si>
  <si>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</si>
  <si>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</si>
  <si>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</si>
  <si>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</si>
  <si>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</si>
  <si>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</si>
  <si>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</si>
  <si>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</si>
  <si>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</si>
  <si>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</si>
  <si>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</si>
  <si>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</si>
  <si>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</si>
  <si>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</si>
  <si>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</si>
  <si>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</si>
  <si>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</si>
  <si>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</si>
  <si>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</si>
  <si>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</si>
  <si>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</si>
  <si>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</si>
  <si>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</si>
  <si>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</si>
  <si>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</si>
  <si>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</si>
  <si>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</si>
  <si>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</si>
  <si>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</si>
  <si>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</si>
  <si>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</si>
  <si>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</si>
  <si>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</si>
  <si>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</si>
  <si>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</si>
  <si>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</si>
  <si>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</si>
  <si>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</si>
  <si>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</si>
  <si>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</si>
  <si>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</si>
  <si>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</si>
  <si>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</si>
  <si>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</si>
  <si>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</si>
  <si>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</si>
  <si>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</si>
  <si>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</si>
  <si>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</si>
  <si>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</si>
  <si>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</si>
  <si>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</si>
  <si>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</si>
  <si>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</si>
  <si>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</si>
  <si>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</si>
  <si>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</si>
  <si>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</si>
  <si>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</si>
  <si>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</si>
  <si>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</si>
  <si>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</si>
  <si>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</si>
  <si>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</si>
  <si>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</si>
  <si>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</si>
  <si>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</si>
  <si>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</si>
  <si>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</si>
  <si>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</si>
  <si>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</si>
  <si>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</si>
  <si>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</si>
  <si>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</si>
  <si>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</si>
  <si>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</si>
  <si>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</si>
  <si>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</si>
  <si>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</si>
  <si>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</si>
  <si>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</si>
  <si>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</si>
  <si>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</si>
  <si>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</si>
  <si>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</si>
  <si>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</si>
  <si>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</si>
  <si>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</si>
  <si>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</si>
  <si>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</si>
  <si>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</si>
  <si>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</si>
  <si>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</si>
  <si>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</si>
  <si>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</si>
  <si>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</si>
  <si>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</si>
  <si>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</si>
  <si>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</si>
  <si>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</si>
  <si>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</si>
  <si>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</si>
  <si>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</si>
  <si>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</si>
  <si>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</si>
  <si>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</si>
  <si>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</si>
  <si>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</si>
  <si>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</si>
  <si>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</si>
  <si>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</si>
  <si>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</si>
  <si>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</si>
  <si>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</si>
  <si>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</si>
  <si>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</si>
  <si>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</si>
  <si>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</si>
  <si>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</si>
  <si>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</si>
  <si>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</si>
  <si>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</si>
  <si>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</si>
  <si>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</si>
  <si>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</si>
  <si>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</si>
  <si>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</si>
  <si>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</si>
  <si>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</si>
  <si>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</si>
  <si>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</si>
  <si>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</si>
  <si>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</si>
  <si>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</si>
  <si>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</si>
  <si>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</si>
  <si>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</si>
  <si>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</si>
  <si>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</si>
  <si>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</si>
  <si>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</si>
  <si>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</si>
  <si>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</si>
  <si>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</si>
  <si>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</si>
  <si>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</si>
  <si>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</si>
  <si>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</si>
  <si>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</si>
  <si>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</si>
  <si>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</si>
  <si>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</si>
  <si>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</si>
  <si>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</si>
  <si>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</si>
  <si>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</si>
  <si>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</si>
  <si>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</si>
  <si>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</si>
  <si>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</si>
  <si>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</si>
  <si>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</si>
  <si>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</si>
  <si>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</si>
  <si>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</si>
  <si>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</si>
  <si>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</si>
  <si>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</si>
  <si>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</si>
  <si>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</si>
  <si>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</si>
  <si>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</si>
  <si>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</si>
  <si>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</si>
  <si>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</si>
  <si>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</si>
  <si>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</si>
  <si>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</si>
  <si>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</si>
  <si>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</si>
  <si>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</si>
  <si>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</si>
  <si>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</si>
  <si>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</si>
  <si>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</si>
  <si>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</si>
  <si>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</si>
  <si>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</si>
  <si>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</si>
  <si>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</si>
  <si>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</si>
  <si>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</si>
  <si>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</si>
  <si>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</si>
  <si>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</si>
  <si>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</si>
  <si>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</si>
  <si>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</si>
  <si>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</si>
  <si>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</si>
  <si>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</si>
  <si>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</si>
  <si>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</si>
  <si>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</si>
  <si>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</si>
  <si>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</si>
  <si>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</si>
  <si>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</si>
  <si>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</si>
  <si>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</si>
  <si>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</si>
  <si>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</si>
  <si>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</si>
  <si>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</si>
  <si>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</si>
  <si>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</si>
  <si>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</si>
  <si>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</si>
  <si>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</si>
  <si>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</si>
  <si>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</si>
  <si>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</si>
  <si>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</si>
  <si>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</si>
  <si>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</si>
  <si>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</si>
  <si>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</si>
  <si>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</si>
  <si>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</si>
  <si>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</si>
  <si>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</si>
  <si>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</si>
  <si>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</si>
  <si>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</si>
  <si>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</si>
  <si>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</si>
  <si>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</si>
  <si>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</si>
  <si>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</si>
  <si>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</si>
  <si>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</si>
  <si>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</si>
  <si>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</si>
  <si>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</si>
  <si>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</si>
  <si>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</si>
  <si>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</si>
  <si>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</si>
  <si>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</si>
  <si>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</si>
  <si>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</si>
  <si>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</si>
  <si>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</si>
  <si>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</si>
  <si>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</si>
  <si>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</si>
  <si>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</si>
  <si>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</si>
  <si>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</si>
  <si>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</si>
  <si>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</si>
  <si>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</si>
  <si>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</si>
  <si>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</si>
  <si>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</si>
  <si>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</si>
  <si>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</si>
  <si>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</si>
  <si>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</si>
  <si>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</si>
  <si>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</si>
  <si>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</si>
  <si>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</si>
  <si>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</si>
  <si>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</si>
  <si>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</si>
  <si>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</si>
  <si>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</si>
  <si>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</si>
  <si>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</si>
  <si>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</si>
  <si>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</si>
  <si>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</si>
  <si>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</si>
  <si>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</si>
  <si>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</si>
  <si>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</si>
  <si>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</si>
  <si>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</si>
  <si>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</si>
  <si>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</si>
  <si>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</si>
  <si>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</si>
  <si>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</si>
  <si>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</si>
  <si>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</si>
  <si>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</si>
  <si>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</si>
  <si>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</si>
  <si>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</si>
  <si>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</si>
  <si>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</si>
  <si>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</si>
  <si>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</si>
  <si>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</si>
  <si>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</si>
  <si>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</si>
  <si>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</si>
  <si>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</si>
  <si>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</si>
  <si>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</si>
  <si>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</si>
  <si>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</si>
  <si>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</si>
  <si>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</si>
  <si>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</si>
  <si>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</si>
  <si>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</si>
  <si>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</si>
  <si>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</si>
  <si>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</si>
  <si>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</si>
  <si>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</si>
  <si>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</si>
  <si>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</si>
  <si>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</si>
  <si>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</si>
  <si>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</si>
  <si>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</si>
  <si>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</si>
  <si>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</si>
  <si>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</si>
  <si>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</si>
  <si>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</si>
  <si>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</si>
  <si>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</si>
  <si>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</si>
  <si>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</si>
  <si>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</si>
  <si>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</si>
  <si>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</si>
  <si>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</si>
  <si>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</si>
  <si>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</si>
  <si>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</si>
  <si>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</si>
  <si>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</si>
  <si>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</si>
  <si>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</si>
  <si>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</si>
  <si>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</si>
  <si>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</si>
  <si>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</si>
  <si>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</si>
  <si>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</si>
  <si>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</si>
  <si>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</si>
  <si>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</si>
  <si>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</si>
  <si>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</si>
  <si>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</si>
  <si>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</si>
  <si>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</si>
  <si>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</si>
  <si>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</si>
  <si>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</si>
  <si>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</si>
  <si>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</si>
  <si>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</si>
  <si>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</si>
  <si>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</si>
  <si>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</si>
  <si>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</si>
  <si>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</si>
  <si>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</si>
  <si>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</si>
  <si>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</si>
  <si>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</si>
  <si>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</si>
  <si>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</si>
  <si>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</si>
  <si>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</si>
  <si>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</si>
  <si>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</si>
  <si>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</si>
  <si>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</si>
  <si>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</si>
  <si>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</si>
  <si>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</si>
  <si>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</si>
  <si>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</si>
  <si>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</si>
  <si>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</si>
  <si>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</si>
  <si>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</si>
  <si>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</si>
  <si>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</si>
  <si>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</si>
  <si>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</si>
  <si>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</si>
  <si>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</si>
  <si>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</si>
  <si>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</si>
  <si>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</si>
  <si>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</si>
  <si>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</si>
  <si>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</si>
  <si>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</si>
  <si>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</si>
  <si>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</si>
  <si>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</si>
  <si>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</si>
  <si>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</si>
  <si>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</si>
  <si>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</si>
  <si>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</si>
  <si>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</si>
  <si>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</si>
  <si>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</si>
  <si>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</si>
  <si>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</si>
  <si>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</si>
  <si>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</si>
  <si>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</si>
  <si>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</si>
  <si>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</si>
  <si>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</si>
  <si>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</si>
  <si>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</si>
  <si>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</si>
  <si>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</si>
  <si>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</si>
  <si>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</si>
  <si>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</si>
  <si>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</si>
  <si>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</si>
  <si>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</si>
  <si>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</si>
  <si>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</si>
  <si>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</si>
  <si>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</si>
  <si>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</si>
  <si>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</si>
  <si>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</si>
  <si>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</si>
  <si>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</si>
  <si>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</si>
  <si>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</si>
  <si>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</si>
  <si>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</si>
  <si>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</si>
  <si>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</si>
  <si>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</si>
  <si>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</si>
  <si>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</si>
  <si>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</si>
  <si>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</si>
  <si>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</si>
  <si>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</si>
  <si>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</si>
  <si>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</si>
  <si>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</si>
  <si>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</si>
  <si>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</si>
  <si>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</si>
  <si>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</si>
  <si>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</si>
  <si>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</si>
  <si>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</si>
  <si>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</si>
  <si>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</si>
  <si>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</si>
  <si>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</si>
  <si>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</si>
  <si>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</si>
  <si>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</si>
  <si>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</si>
  <si>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</si>
  <si>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</si>
  <si>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</si>
  <si>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</si>
  <si>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</si>
  <si>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</si>
  <si>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</si>
  <si>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</si>
  <si>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</si>
  <si>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</si>
  <si>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</si>
  <si>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</si>
  <si>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</si>
  <si>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</si>
  <si>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</si>
  <si>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</si>
  <si>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</si>
  <si>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</si>
  <si>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</si>
  <si>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</si>
  <si>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</si>
  <si>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</si>
  <si>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</si>
  <si>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</si>
  <si>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</si>
  <si>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</si>
  <si>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</si>
  <si>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</si>
  <si>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</si>
  <si>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</si>
  <si>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</si>
  <si>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</si>
  <si>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</si>
  <si>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</si>
  <si>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</si>
  <si>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</si>
  <si>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</si>
  <si>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</si>
  <si>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</si>
  <si>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</si>
  <si>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</si>
  <si>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</si>
  <si>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</si>
  <si>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</si>
  <si>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</si>
  <si>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</si>
  <si>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</si>
  <si>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</si>
  <si>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</si>
  <si>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</si>
  <si>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</si>
  <si>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</si>
  <si>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</si>
  <si>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</si>
  <si>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</si>
  <si>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</si>
  <si>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</si>
  <si>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</si>
  <si>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</si>
  <si>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</si>
  <si>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</si>
  <si>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</si>
  <si>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</si>
  <si>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</si>
  <si>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</si>
  <si>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</si>
  <si>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</si>
  <si>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</si>
  <si>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</si>
  <si>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</si>
  <si>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</si>
  <si>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</si>
  <si>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</si>
  <si>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</si>
  <si>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</si>
  <si>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</si>
  <si>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</si>
  <si>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</si>
  <si>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</si>
  <si>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</si>
  <si>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</si>
  <si>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</si>
  <si>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</si>
  <si>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</si>
  <si>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</si>
  <si>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</si>
  <si>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</si>
  <si>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</si>
  <si>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</si>
  <si>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</si>
  <si>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</si>
  <si>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</si>
  <si>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</si>
  <si>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</si>
  <si>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</si>
  <si>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</si>
  <si>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</si>
  <si>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</si>
  <si>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</si>
  <si>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</si>
  <si>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</si>
  <si>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</si>
  <si>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</si>
  <si>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</si>
  <si>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</si>
  <si>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</si>
  <si>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</si>
  <si>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</si>
  <si>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</si>
  <si>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</si>
  <si>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</si>
  <si>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</si>
  <si>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</si>
  <si>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</si>
  <si>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</si>
  <si>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</si>
  <si>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</si>
  <si>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</si>
  <si>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</si>
  <si>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</si>
  <si>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</si>
  <si>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</si>
  <si>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</si>
  <si>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</si>
  <si>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</si>
  <si>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</si>
  <si>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</si>
  <si>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</si>
  <si>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</si>
  <si>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</si>
  <si>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</si>
  <si>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</si>
  <si>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</si>
  <si>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</si>
  <si>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</si>
  <si>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</si>
  <si>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</si>
  <si>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</si>
  <si>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</si>
  <si>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</si>
  <si>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</si>
  <si>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</si>
  <si>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</si>
  <si>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</si>
  <si>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</si>
  <si>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</si>
  <si>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</si>
  <si>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</si>
  <si>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</si>
  <si>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</si>
  <si>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</si>
  <si>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</si>
  <si>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</si>
  <si>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</si>
  <si>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</si>
  <si>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</si>
  <si>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</si>
  <si>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</si>
  <si>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</si>
  <si>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</si>
  <si>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</si>
  <si>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</si>
  <si>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</si>
  <si>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</si>
  <si>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</si>
  <si>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</si>
  <si>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</si>
  <si>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</si>
  <si>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</si>
  <si>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</si>
  <si>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</si>
  <si>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</si>
  <si>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</si>
  <si>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</si>
  <si>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</si>
  <si>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</si>
  <si>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</si>
  <si>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</si>
  <si>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</si>
  <si>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</si>
  <si>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</si>
  <si>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</si>
  <si>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</si>
  <si>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</si>
  <si>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</si>
  <si>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</si>
  <si>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</si>
  <si>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</si>
  <si>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</si>
  <si>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</si>
  <si>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</si>
  <si>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</si>
  <si>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</si>
  <si>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</si>
  <si>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</si>
  <si>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</si>
  <si>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</si>
  <si>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</si>
  <si>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</si>
  <si>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</si>
  <si>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</si>
  <si>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</si>
  <si>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</si>
  <si>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</si>
  <si>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</si>
  <si>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</si>
  <si>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</si>
  <si>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</si>
  <si>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</si>
  <si>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</si>
  <si>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</si>
  <si>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</si>
  <si>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</si>
  <si>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</si>
  <si>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</si>
  <si>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</si>
  <si>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</si>
  <si>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</si>
  <si>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</si>
  <si>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</si>
  <si>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</si>
  <si>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</si>
  <si>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</si>
  <si>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</si>
  <si>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</si>
  <si>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</si>
  <si>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</si>
  <si>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</si>
  <si>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</si>
  <si>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</si>
  <si>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</si>
  <si>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</si>
  <si>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</si>
  <si>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</si>
  <si>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</si>
  <si>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</si>
  <si>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</si>
  <si>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</si>
  <si>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</si>
  <si>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</si>
  <si>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</si>
  <si>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</si>
  <si>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</si>
  <si>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</si>
  <si>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</si>
  <si>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</si>
  <si>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</si>
  <si>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</si>
  <si>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</si>
  <si>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</si>
  <si>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</si>
  <si>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</si>
  <si>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</si>
  <si>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</si>
  <si>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</si>
  <si>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</si>
  <si>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</si>
  <si>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</si>
  <si>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</si>
  <si>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</si>
  <si>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</si>
  <si>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</si>
  <si>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</si>
  <si>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</si>
  <si>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</si>
  <si>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</si>
  <si>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</si>
  <si>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</si>
  <si>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</si>
  <si>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</si>
  <si>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</si>
  <si>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</si>
  <si>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</si>
  <si>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</si>
  <si>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</si>
  <si>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</si>
  <si>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</si>
  <si>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</si>
  <si>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</si>
  <si>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</si>
  <si>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</si>
  <si>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</si>
  <si>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</si>
  <si>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</si>
  <si>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</si>
  <si>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</si>
  <si>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</si>
  <si>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</si>
  <si>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</si>
  <si>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</si>
  <si>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</si>
  <si>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</si>
  <si>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</si>
  <si>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</si>
  <si>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</si>
  <si>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</si>
  <si>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</si>
  <si>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</si>
  <si>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</si>
  <si>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</si>
  <si>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</si>
  <si>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</si>
  <si>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</si>
  <si>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</si>
  <si>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</si>
  <si>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</si>
  <si>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</si>
  <si>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</si>
  <si>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</si>
  <si>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</si>
  <si>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</si>
  <si>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</si>
  <si>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</si>
  <si>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</si>
  <si>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</si>
  <si>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</si>
  <si>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</si>
  <si>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</si>
  <si>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</si>
  <si>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</si>
  <si>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</si>
  <si>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</si>
  <si>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</si>
  <si>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</si>
  <si>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</si>
  <si>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</si>
  <si>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</si>
  <si>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</si>
  <si>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</si>
  <si>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</si>
  <si>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</si>
  <si>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</si>
  <si>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</si>
  <si>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</si>
  <si>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</si>
  <si>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</si>
  <si>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</si>
  <si>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</si>
  <si>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</si>
  <si>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</si>
  <si>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</si>
  <si>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</si>
  <si>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</si>
  <si>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</si>
  <si>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</si>
  <si>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</si>
  <si>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</si>
  <si>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</si>
  <si>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</si>
  <si>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</si>
  <si>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</si>
  <si>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</si>
  <si>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</si>
  <si>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</si>
  <si>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</si>
  <si>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</si>
  <si>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</si>
  <si>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</si>
  <si>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</si>
  <si>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</si>
  <si>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</si>
  <si>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</si>
  <si>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</si>
  <si>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</si>
  <si>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</si>
  <si>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</si>
  <si>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</si>
  <si>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</si>
  <si>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</si>
  <si>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</si>
  <si>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</si>
  <si>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</si>
  <si>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</si>
  <si>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</si>
  <si>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</si>
  <si>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</si>
  <si>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</si>
  <si>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</si>
  <si>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</si>
  <si>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</si>
  <si>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</si>
  <si>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</si>
  <si>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</si>
  <si>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</si>
  <si>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</si>
  <si>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</si>
  <si>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</si>
  <si>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</si>
  <si>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</si>
  <si>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</si>
  <si>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</si>
  <si>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</si>
  <si>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</si>
  <si>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</si>
  <si>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</si>
  <si>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</si>
  <si>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</si>
  <si>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</si>
  <si>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</si>
  <si>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</si>
  <si>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</si>
  <si>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</si>
  <si>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</si>
  <si>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</si>
  <si>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</si>
  <si>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</si>
  <si>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</si>
  <si>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</si>
  <si>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</si>
  <si>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</si>
  <si>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</si>
  <si>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</si>
  <si>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</si>
  <si>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</si>
  <si>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</si>
  <si>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</si>
  <si>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</si>
  <si>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</si>
  <si>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</si>
  <si>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</si>
  <si>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</si>
  <si>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</si>
  <si>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</si>
  <si>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</si>
  <si>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</si>
  <si>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</si>
  <si>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</si>
  <si>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</si>
  <si>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</si>
  <si>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</si>
  <si>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</si>
  <si>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</si>
  <si>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</si>
  <si>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</si>
  <si>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</si>
  <si>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</si>
  <si>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</si>
  <si>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</si>
  <si>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</si>
  <si>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</si>
  <si>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</si>
  <si>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</si>
  <si>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</si>
  <si>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</si>
  <si>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</si>
  <si>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</si>
  <si>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</si>
  <si>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</si>
  <si>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</si>
  <si>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</si>
  <si>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</si>
  <si>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</si>
  <si>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</si>
  <si>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</si>
  <si>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</si>
  <si>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</si>
  <si>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</si>
  <si>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</si>
  <si>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</si>
  <si>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</si>
  <si>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</si>
  <si>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</si>
  <si>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</si>
  <si>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</si>
  <si>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</si>
  <si>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</si>
  <si>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</si>
  <si>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</si>
  <si>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</si>
  <si>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</si>
  <si>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</si>
  <si>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</si>
  <si>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</si>
  <si>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</si>
  <si>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</si>
  <si>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</si>
  <si>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</si>
  <si>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</si>
  <si>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</si>
  <si>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</si>
  <si>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</si>
  <si>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</si>
  <si>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</si>
  <si>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</si>
  <si>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</si>
  <si>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</si>
  <si>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</si>
  <si>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</si>
  <si>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</si>
  <si>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</si>
  <si>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</si>
  <si>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</si>
  <si>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</si>
  <si>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</si>
  <si>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</si>
  <si>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</si>
  <si>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</si>
  <si>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</si>
  <si>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</si>
  <si>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</si>
  <si>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</si>
  <si>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</si>
  <si>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</si>
  <si>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</si>
  <si>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</si>
  <si>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</si>
  <si>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</si>
  <si>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</si>
  <si>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</si>
  <si>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</si>
  <si>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</si>
  <si>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</si>
  <si>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</si>
  <si>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</si>
  <si>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</si>
  <si>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</si>
  <si>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</si>
  <si>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</si>
  <si>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</si>
  <si>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</si>
  <si>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</si>
  <si>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</si>
  <si>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</si>
  <si>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</si>
  <si>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</si>
  <si>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</si>
  <si>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</si>
  <si>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</si>
  <si>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</si>
  <si>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</si>
  <si>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</si>
  <si>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</si>
  <si>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</si>
  <si>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</si>
  <si>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</si>
  <si>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</si>
  <si>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</si>
  <si>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</si>
  <si>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</si>
  <si>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</si>
  <si>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</si>
  <si>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</si>
  <si>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</si>
  <si>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</si>
  <si>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</si>
  <si>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</si>
  <si>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</si>
  <si>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</si>
  <si>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</si>
  <si>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</si>
  <si>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</si>
  <si>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</si>
  <si>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</si>
  <si>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</si>
  <si>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</si>
  <si>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</si>
  <si>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</si>
  <si>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</si>
  <si>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</si>
  <si>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</si>
  <si>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</si>
  <si>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</si>
  <si>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</si>
  <si>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</si>
  <si>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</si>
  <si>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</si>
  <si>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</si>
  <si>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</si>
  <si>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</si>
  <si>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</si>
  <si>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</si>
  <si>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</si>
  <si>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</si>
  <si>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</si>
  <si>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</si>
  <si>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</si>
  <si>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</si>
  <si>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</si>
  <si>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</si>
  <si>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</si>
  <si>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</si>
  <si>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</si>
  <si>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</si>
  <si>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</si>
  <si>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</si>
  <si>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</si>
  <si>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</si>
  <si>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</si>
  <si>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</si>
  <si>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</si>
  <si>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</si>
  <si>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</si>
  <si>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</si>
  <si>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</si>
  <si>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</si>
  <si>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</si>
  <si>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</si>
  <si>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</si>
  <si>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</si>
  <si>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</si>
  <si>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</si>
  <si>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</si>
  <si>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</si>
  <si>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</si>
  <si>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</si>
  <si>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</si>
  <si>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</si>
  <si>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</si>
  <si>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</si>
  <si>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</si>
  <si>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</si>
  <si>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</si>
  <si>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</si>
  <si>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</si>
  <si>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</si>
  <si>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</si>
  <si>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</si>
  <si>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</si>
  <si>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</si>
  <si>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</si>
  <si>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</si>
  <si>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</si>
  <si>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</si>
  <si>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</si>
  <si>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</si>
  <si>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</si>
  <si>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</si>
  <si>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</si>
  <si>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</si>
  <si>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</si>
  <si>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</si>
  <si>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</si>
  <si>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</si>
  <si>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</si>
  <si>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</si>
  <si>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</si>
  <si>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</si>
  <si>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</si>
  <si>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</si>
  <si>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</si>
  <si>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</si>
  <si>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</si>
  <si>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</si>
  <si>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</si>
  <si>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</si>
  <si>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</si>
  <si>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</si>
  <si>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</si>
  <si>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</si>
  <si>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</si>
  <si>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</si>
  <si>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</si>
  <si>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</si>
  <si>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</si>
  <si>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</si>
  <si>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</si>
  <si>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</si>
  <si>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</si>
  <si>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</si>
  <si>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</si>
  <si>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</si>
  <si>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</si>
  <si>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</si>
  <si>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</si>
  <si>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</si>
  <si>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</si>
  <si>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</si>
  <si>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</si>
  <si>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</si>
  <si>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</si>
  <si>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</si>
  <si>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</si>
  <si>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</si>
  <si>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</si>
  <si>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</si>
  <si>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</si>
  <si>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</si>
  <si>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</si>
  <si>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</si>
  <si>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</si>
  <si>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</si>
  <si>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</si>
  <si>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</si>
  <si>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</si>
  <si>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</si>
  <si>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</si>
  <si>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</si>
  <si>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</si>
  <si>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</si>
  <si>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</si>
  <si>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</si>
  <si>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</si>
  <si>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</si>
  <si>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</si>
  <si>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</si>
  <si>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</si>
  <si>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</si>
  <si>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</si>
  <si>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</si>
  <si>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</si>
  <si>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</si>
  <si>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</si>
  <si>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</si>
  <si>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</si>
  <si>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</si>
  <si>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</si>
  <si>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</si>
  <si>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</si>
  <si>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</si>
  <si>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</si>
  <si>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</si>
  <si>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</si>
  <si>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</si>
  <si>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</si>
  <si>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</si>
  <si>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</si>
  <si>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</si>
  <si>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</si>
  <si>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</si>
  <si>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</si>
  <si>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</si>
  <si>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</si>
  <si>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</si>
  <si>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</si>
  <si>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</si>
  <si>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</si>
  <si>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</si>
  <si>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</si>
  <si>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</si>
  <si>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</si>
  <si>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</si>
  <si>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</si>
  <si>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</si>
  <si>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</si>
  <si>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</si>
  <si>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</si>
  <si>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</si>
  <si>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</si>
  <si>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</si>
  <si>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</si>
  <si>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</si>
  <si>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</si>
  <si>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</si>
  <si>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</si>
  <si>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</si>
  <si>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</si>
  <si>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</si>
  <si>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</si>
  <si>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</si>
  <si>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</si>
  <si>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</si>
  <si>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</si>
  <si>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</si>
  <si>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</si>
  <si>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</si>
  <si>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</si>
  <si>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</si>
  <si>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</si>
  <si>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</si>
  <si>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</si>
  <si>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</si>
  <si>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</si>
  <si>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</si>
  <si>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</si>
  <si>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</si>
  <si>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</si>
  <si>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</si>
  <si>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</si>
  <si>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</si>
  <si>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</si>
  <si>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</si>
  <si>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</si>
  <si>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</si>
  <si>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</si>
  <si>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</si>
  <si>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</si>
  <si>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</si>
  <si>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</si>
  <si>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</si>
  <si>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</si>
  <si>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</si>
  <si>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</si>
  <si>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</si>
  <si>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</si>
  <si>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</si>
  <si>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</si>
  <si>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</si>
  <si>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</si>
  <si>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</si>
  <si>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</si>
  <si>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</si>
  <si>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</si>
  <si>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</si>
  <si>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</si>
  <si>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</si>
  <si>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</si>
  <si>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</si>
  <si>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</si>
  <si>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</si>
  <si>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</si>
  <si>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</si>
  <si>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</si>
  <si>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</si>
  <si>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</si>
  <si>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</si>
  <si>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</si>
  <si>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</si>
  <si>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</si>
  <si>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</si>
  <si>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</si>
  <si>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</si>
  <si>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</si>
  <si>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</si>
  <si>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</si>
  <si>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</si>
  <si>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</si>
  <si>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</si>
  <si>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</si>
  <si>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</si>
  <si>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</si>
  <si>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</si>
  <si>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</si>
  <si>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</si>
  <si>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</si>
  <si>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</si>
  <si>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</si>
  <si>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</si>
  <si>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</si>
  <si>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</si>
  <si>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</si>
  <si>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</si>
  <si>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</si>
  <si>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</si>
  <si>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</si>
  <si>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</si>
  <si>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</si>
  <si>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</si>
  <si>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</si>
  <si>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</si>
  <si>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</si>
  <si>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</si>
  <si>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</si>
  <si>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</si>
  <si>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</si>
  <si>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</si>
  <si>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</si>
  <si>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</si>
  <si>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</si>
  <si>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</si>
  <si>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</si>
  <si>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</si>
  <si>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</si>
  <si>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</si>
  <si>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</si>
  <si>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</si>
  <si>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</si>
  <si>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</si>
  <si>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</si>
  <si>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</si>
  <si>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</si>
  <si>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</si>
  <si>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</si>
  <si>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</si>
  <si>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</si>
  <si>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</si>
  <si>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</si>
  <si>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</si>
  <si>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</si>
  <si>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</si>
  <si>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</si>
  <si>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</si>
  <si>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</si>
  <si>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</si>
  <si>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</si>
  <si>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</si>
  <si>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</si>
  <si>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</si>
  <si>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</si>
  <si>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</si>
  <si>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</si>
  <si>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</si>
  <si>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</si>
  <si>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</si>
  <si>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</si>
  <si>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</si>
  <si>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</si>
  <si>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</si>
  <si>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</si>
  <si>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</si>
  <si>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</si>
  <si>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</si>
  <si>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</si>
  <si>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</si>
  <si>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</si>
  <si>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</si>
  <si>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</si>
  <si>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</si>
  <si>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</si>
  <si>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</si>
  <si>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</si>
  <si>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</si>
  <si>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</si>
  <si>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</si>
  <si>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</si>
  <si>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</si>
  <si>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</si>
  <si>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</si>
  <si>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</si>
  <si>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</si>
  <si>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</si>
  <si>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</si>
  <si>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</si>
  <si>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</si>
  <si>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</si>
  <si>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</si>
  <si>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</si>
  <si>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</si>
  <si>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</si>
  <si>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</si>
  <si>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</si>
  <si>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</si>
  <si>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</si>
  <si>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</si>
  <si>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</si>
  <si>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</si>
  <si>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</si>
  <si>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</si>
  <si>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</si>
  <si>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</si>
  <si>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</si>
  <si>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</si>
  <si>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</si>
  <si>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</si>
  <si>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</si>
  <si>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</si>
  <si>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</si>
  <si>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</si>
  <si>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</si>
  <si>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</si>
  <si>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</si>
  <si>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</si>
  <si>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</si>
  <si>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</si>
  <si>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</si>
  <si>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</si>
  <si>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</si>
  <si>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</si>
  <si>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</si>
  <si>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</si>
  <si>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</si>
  <si>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</si>
  <si>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</si>
  <si>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</si>
  <si>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</si>
  <si>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</si>
  <si>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</si>
  <si>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</si>
  <si>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</si>
  <si>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</si>
  <si>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</si>
  <si>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</si>
  <si>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</si>
  <si>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</si>
  <si>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</si>
  <si>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</si>
  <si>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</si>
  <si>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</si>
  <si>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</si>
  <si>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</si>
  <si>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</si>
  <si>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</si>
  <si>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</si>
  <si>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</si>
  <si>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</si>
  <si>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</si>
  <si>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</si>
  <si>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</si>
  <si>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</si>
  <si>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</si>
  <si>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</si>
  <si>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</si>
  <si>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</si>
  <si>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</si>
  <si>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</si>
  <si>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</si>
  <si>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</si>
  <si>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</si>
  <si>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</si>
  <si>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</si>
  <si>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</si>
  <si>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</si>
  <si>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</si>
  <si>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</si>
  <si>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</si>
  <si>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</si>
  <si>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</si>
  <si>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</si>
  <si>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</si>
  <si>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</si>
  <si>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</si>
  <si>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</si>
  <si>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</si>
  <si>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</si>
  <si>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</si>
  <si>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</si>
  <si>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</si>
  <si>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</si>
  <si>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</si>
  <si>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</si>
  <si>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</si>
  <si>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</si>
  <si>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</si>
  <si>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</si>
  <si>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</si>
  <si>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</si>
  <si>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</si>
  <si>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</si>
  <si>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</si>
  <si>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</si>
  <si>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</si>
  <si>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</si>
  <si>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</si>
  <si>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</si>
  <si>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</si>
  <si>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</si>
  <si>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</si>
  <si>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</si>
  <si>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</si>
  <si>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</si>
  <si>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</si>
  <si>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</si>
  <si>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</si>
  <si>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</si>
  <si>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</si>
  <si>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</si>
  <si>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</si>
  <si>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</si>
  <si>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</si>
  <si>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</si>
  <si>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</si>
  <si>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</si>
  <si>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</si>
  <si>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</si>
  <si>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</si>
  <si>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</si>
  <si>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</si>
  <si>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</si>
  <si>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</si>
  <si>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</si>
  <si>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</si>
  <si>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</si>
  <si>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</si>
  <si>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</si>
  <si>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</si>
  <si>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</si>
  <si>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</si>
  <si>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</si>
  <si>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</si>
  <si>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</si>
  <si>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</si>
  <si>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</si>
  <si>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</si>
  <si>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</si>
  <si>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</si>
  <si>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</si>
  <si>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</si>
  <si>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</si>
  <si>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</si>
  <si>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</si>
  <si>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</si>
  <si>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</si>
  <si>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</si>
  <si>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</si>
  <si>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</si>
  <si>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</si>
  <si>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</si>
  <si>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</si>
  <si>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</si>
  <si>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</si>
  <si>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</si>
  <si>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</si>
  <si>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</si>
  <si>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</si>
  <si>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</si>
  <si>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</si>
  <si>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</si>
  <si>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</si>
  <si>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</si>
  <si>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</si>
  <si>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</si>
  <si>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</si>
  <si>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</si>
  <si>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</si>
  <si>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</si>
  <si>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</si>
  <si>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</si>
  <si>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</si>
  <si>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</si>
  <si>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</si>
  <si>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</si>
  <si>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</si>
  <si>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</si>
  <si>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</si>
  <si>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</si>
  <si>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</si>
  <si>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</si>
  <si>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</si>
  <si>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</si>
  <si>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</si>
  <si>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</si>
  <si>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</si>
  <si>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</si>
  <si>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</si>
  <si>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</si>
  <si>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</si>
  <si>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</si>
  <si>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</si>
  <si>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</si>
  <si>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</si>
  <si>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</si>
  <si>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</si>
  <si>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</si>
  <si>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</si>
  <si>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</si>
  <si>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</si>
  <si>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</si>
  <si>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</si>
  <si>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</si>
  <si>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</si>
  <si>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</si>
  <si>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</si>
  <si>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</si>
  <si>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</si>
  <si>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</si>
  <si>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</si>
  <si>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</si>
  <si>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</si>
  <si>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</si>
  <si>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</si>
  <si>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</si>
  <si>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</si>
  <si>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</si>
  <si>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</si>
  <si>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</si>
  <si>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</si>
  <si>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</si>
  <si>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</si>
  <si>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</si>
  <si>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</si>
  <si>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</si>
  <si>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</si>
  <si>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</si>
  <si>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PCM-20251022-00001258</t>
  </si>
  <si>
    <t xml:space="preserve">ETA 60 mins </t>
  </si>
  <si>
    <t>PCM-20251022-00001227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</si>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</sst>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289.62999131944525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9.1350028935194132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45952.578417245371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45952.578417245371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45952.578417245371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45952.578417245371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45952.578417245371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45952.578417245371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45952.578417245371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45952.578417245371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45952.578417245371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45952.578417245371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45952.578417245371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45952.578417245371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45952.578417245371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45952.578417245371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45952.578417245371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45952.578417245371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45952.578417245371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45952.578417245371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45952.578417245371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45952.578417245371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45952.578417245371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45952.578417245371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45952.578417245371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45952.578417245371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45952.578417245371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45952.578417245371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45952.578417245371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45952.578417245371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45952.578417245371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45952.578417245371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45952.578417245371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45952.578417245371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45952.578417245371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45952.578417245371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45952.578417245371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45952.578417245371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45952.578417245371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45952.578417245371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45952.578417245371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45952.578417245371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45952.578417245371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45952.578417245371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45952.578417245371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45952.578417245371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45952.578417245371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45952.578417245371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45952.578417245371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45952.578417245371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45952.578417245371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45952.578417245371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45952.578417245371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45952.578417245371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45952.578417245371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45952.578417245371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45952.578417245371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45952.578417245371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45952.578417245371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45952.578417245371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45952.578417245371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45952.578417245371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45952.578417245371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45952.578417245371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45952.578417245371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45952.578417245371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45952.578417245371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45952.578417245371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45952.578417245371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45952.578417245371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45952.578417245371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45952.578417245371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45952.578417245371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45952.578417245371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45952.578417245371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145.85133391203999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127.57857928240992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8.0826417824064265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0.11833622684935108</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0.12875289352086838</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1</v>
      </c>
      <c r="D8" s="18" t="s">
        <v>28697</v>
      </c>
      <c r="E8" s="116" t="s">
        <v>38998</v>
      </c>
      <c r="F8" s="117">
        <v>45952.489062499997</v>
      </c>
      <c r="G8" s="118">
        <f ca="1">IFERROR(NOW()-F8,"-")</f>
        <v>8.9354745374293998E-2</v>
      </c>
      <c r="H8" s="117">
        <v>45952.483136574076</v>
      </c>
      <c r="I8" s="18" t="str">
        <f>IFERROR(VLOOKUP(D8,DB!A:F,6,0),"")</f>
        <v>SCECO</v>
      </c>
      <c r="J8" s="18" t="str">
        <f>IFERROR(VLOOKUP(D8,DB!A:G,7,0),"")</f>
        <v>Weak</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45952.578417245371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45952.578417245371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45952.578417245371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45952.578417245371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45952.578417245371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45952.578417245371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45952.578417245371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45952.578417245371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45952.578417245371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45952.578417245371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45952.578417245371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45952.578417245371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45952.578417245371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45952.578417245371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45952.578417245371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45952.578417245371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45952.578417245371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45952.578417245371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45952.578417245371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45952.578417245371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45952.578417245371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45952.578417245371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45952.578417245371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45952.578417245371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45952.578417245371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45952.578417245371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45952.578417245371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45952.578417245371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45952.578417245371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45952.578417245371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45952.578417245371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45952.578417245371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45952.578417245371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45952.578417245371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45952.578417245371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45952.578417245371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45952.578417245371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45952.578417245371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45952.578417245371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45952.578417245371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45952.578417245371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45952.578417245371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45952.578417245371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45952.578417245371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45952.578417245371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45952.578417245371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45952.578417245371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45952.578417245371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45952.578417245371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45952.578417245371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45952.578417245371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45952.578417245371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45952.578417245371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45952.578417245371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45952.578417245371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45952.578417245371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45952.578417245371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45952.578417245371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45952.578417245371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45952.578417245371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45952.578417245371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45952.578417245371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45952.578417245371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45952.578417245371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45952.578417245371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45952.578417245371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45952.578417245371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45952.578417245371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45952.578417245371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45952.578417245371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45952.578417245371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45952.578417245371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45952.578417245371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45952.578417245371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45952.578417245371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45952.578417245371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45952.578417245371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45952.578417245371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45952.578417245371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45952.578417245371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45952.578417245371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45952.578417245371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45952.578417245371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45952.578417245371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45952.578417245371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45952.578417245371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45952.578417245371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45952.578417245371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45952.578417245371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45952.578417245371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45952.578417245371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45952.578417245371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45952.578417245371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45952.578417245371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45952.578417245371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45952.578417245371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45952.578417245371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45952.578417245371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45952.578417245371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45952.578417245371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45952.578417245371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45952.578417245371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45952.578417245371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45952.578417245371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45952.578417245371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45952.578417245371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45952.578417245371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45952.578417245371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45952.578417245371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45952.578417245371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45952.578417245371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45952.578417245371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45952.578417245371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45952.578417245371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45952.578417245371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45952.578417245371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45952.578417245371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45952.578417245371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45952.578417245371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45952.578417245371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45952.578417245371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45952.578417245371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45952.578417245371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45952.578417245371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45952.578417245371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45952.578417245371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45952.578417245371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45952.578417245371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45952.578417245371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45952.578417245371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45952.578417245371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45952.578417245371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45952.578417245371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45952.578417245371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45952.578417245371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45952.578417245371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45952.578417245371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45952.578417245371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45952.578417245371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45952.578417245371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45952.578417245371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45952.578417245371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45952.578417245371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45952.578417245371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45952.578417245371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45952.578417245371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45952.578417245371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45952.578417245371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45952.578417245371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45952.578417245371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45952.578417245371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45952.578417245371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45952.578417245371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45952.578417245371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45952.578417245371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45952.578417245371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45952.578417245371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45952.578417245371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45952.578417245371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45952.578417245371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45952.578417245371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45952.578417245371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45952.578417245371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45952.578417245371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45952.578417245371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45952.578417245371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45952.578417245371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45952.578417245371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45952.578417245371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45952.578417245371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45952.578417245371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45952.578417245371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45952.578417245371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45952.578417245371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45952.578417245371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45952.578417245371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45952.578417245371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45952.578417245371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45952.578417245371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45952.578417245371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45952.578417245371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45952.578417245371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45952.578417245371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45952.578417245371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45952.578417245371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45952.578417245371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45952.578417245371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45952.578417245371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45952.578417245371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45952.578417245371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45952.578417245371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45952.578417245371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45952.578417245371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45952.578417245371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45952.578417245371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45952.578417245371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45952.578417245371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45952.578417245371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45952.578417245371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45952.578417245371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45952.578417245371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45952.578417245371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45952.578417245371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45952.578417245371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45952.578417245371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45952.578417245371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45952.578417245371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45952.578417245371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45952.578417245371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45952.578417245371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45952.578417245371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45952.578417245371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45952.578417245371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45952.578417245371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45952.578417245371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45952.578417245371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45952.578417245371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45952.578417245371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45952.578417245371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45952.578417245371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45952.578417245371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45952.578417245371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45952.578417245371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45952.578417245371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45952.578417245371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45952.578417245371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45952.578417245371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45952.578417245371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45952.578417245371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45952.578417245371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45952.578417245371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45952.578417245371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45952.578417245371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45952.578417245371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45952.578417245371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45952.578417245371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45952.578417245371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45952.578417245371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45952.578417245371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45952.578417245371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45952.578417245371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45952.578417245371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45952.578417245371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45952.578417245371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45952.578417245371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45952.578417245371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45952.578417245371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45952.578417245371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45952.578417245371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45952.578417245371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45952.578417245371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45952.578417245371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45952.578417245371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45952.578417245371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45952.578417245371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45952.578417245371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45952.578417245371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45952.578417245371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45952.578417245371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45952.578417245371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45952.578417245371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45952.578417245371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45952.578417245371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45952.578417245371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45952.578417245371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45952.578417245371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45952.578417245371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45952.578417245371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45952.578417245371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45952.578417245371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45952.578417245371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45952.578417245371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45952.578417245371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45952.578417245371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45952.578417245371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45952.578417245371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45952.578417245371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45952.578417245371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45952.578417245371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45952.578417245371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45952.578417245371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45952.578417245371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45952.578417245371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45952.578417245371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45952.578417245371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45952.578417245371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45952.578417245371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45952.578417245371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45952.578417245371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45952.578417245371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45952.578417245371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45952.578417245371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45952.578417245371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45952.578417245371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45952.578417245371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45952.578417245371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45952.578417245371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45952.578417245371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45952.578417245371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45952.578417245371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45952.578417245371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45952.578417245371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45952.578417245371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45952.578417245371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45952.578417245371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45952.578417245371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45952.578417245371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45952.578417245371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45952.578417245371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45952.578417245371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45952.578417245371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45952.578417245371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45952.578417245371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45952.578417245371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45952.578417245371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45952.578417245371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45952.578417245371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45952.578417245371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45952.578417245371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45952.578417245371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45952.578417245371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45952.578417245371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45952.578417245371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45952.578417245371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45952.578417245371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45952.578417245371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45952.578417245371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45952.578417245371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45952.578417245371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45952.578417245371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45952.578417245371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45952.578417245371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45952.578417245371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45952.578417245371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45952.578417245371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45952.578417245371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45952.578417245371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45952.578417245371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45952.578417245371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45952.578417245371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45952.578417245371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45952.578417245371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45952.578417245371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45952.578417245371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45952.578417245371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45952.578417245371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45952.578417245371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45952.578417245371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45952.578417245371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45952.578417245371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45952.578417245371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45952.578417245371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45952.578417245371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45952.578417245371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45952.578417245371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45952.578417245371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45952.578417245371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45952.578417245371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45952.578417245371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45952.578417245371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45952.578417245371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45952.578417245371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45952.578417245371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45952.578417245371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45952.578417245371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45952.578417245371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45952.578417245371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45952.578417245371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45952.578417245371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45952.578417245371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45952.578417245371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45952.578417245371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45952.578417245371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45952.578417245371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45952.578417245371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45952.578417245371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45952.578417245371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45952.578417245371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45952.578417245371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45952.578417245371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45952.578417245371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45952.578417245371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45952.578417245371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45952.578417245371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45952.578417245371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45952.578417245371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45952.578417245371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45952.578417245371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45952.578417245371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45952.578417245371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45952.578417245371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45952.578417245371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45952.578417245371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45952.578417245371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45952.578417245371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45952.578417245371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45952.578417245371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45952.578417245371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45952.578417245371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45952.578417245371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45952.578417245371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45952.578417245371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45952.578417245371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45952.578417245371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45952.578417245371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45952.578417245371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45952.578417245371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45952.578417245371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45952.578417245371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45952.578417245371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45952.578417245371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45952.578417245371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45952.578417245371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45952.578417245371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45952.578417245371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45952.578417245371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45952.578417245371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45952.578417245371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45952.578417245371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45952.578417245371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45952.578417245371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45952.578417245371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45952.578417245371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45952.578417245371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45952.578417245371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45952.578417245371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45952.578417245371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45952.578417245371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45952.578417245371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45952.578417245371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45952.578417245371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45952.578417245371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45952.578417245371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45952.578417245371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45952.578417245371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45952.578417245371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45952.578417245371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45952.578417245371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45952.578417245371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45952.578417245371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45952.578417245371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45952.578417245371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45952.578417245371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45952.578417245371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45952.578417245371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45952.578417245371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45952.578417245371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45952.578417245371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45952.578417245371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45952.578417245371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45952.578417245371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45952.578417245371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45952.578417245371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45952.578417245371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45952.578417245371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45952.578417245371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45952.578417245371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45952.578417245371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45952.578417245371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45952.578417245371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45952.578417245371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45952.578417245371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45952.578417245371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45952.578417245371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45952.578417245371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45952.578417245371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45952.578417245371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45952.578417245371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45952.578417245371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45952.578417245371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45952.578417245371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45952.578417245371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45952.578417245371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45952.578417245371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45952.578417245371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45952.578417245371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45952.578417245371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45952.578417245371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45952.578417245371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45952.578417245371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45952.578417245371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45952.578417245371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45952.578417245371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45952.578417245371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45952.578417245371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45952.578417245371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45952.578417245371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45952.578417245371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45952.578417245371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45952.578417245371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45952.578417245371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45952.578417245371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45952.578417245371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45952.578417245371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45952.578417245371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45952.578417245371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45952.578417245371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45952.578417245371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45952.578417245371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45952.578417245371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45952.578417245371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45952.578417245371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45952.578417245371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45952.578417245371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45952.578417245371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45952.578417245371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45952.578417245371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45952.578417245371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45952.578417245371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45952.578417245371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45952.578417245371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45952.578417245371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45952.578417245371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45952.578417245371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45952.578417245371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45952.578417245371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45952.578417245371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45952.578417245371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45952.578417245371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45952.578417245371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45952.578417245371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45952.578417245371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45952.578417245371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45952.578417245371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45952.578417245371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45952.578417245371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45952.578417245371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45952.578417245371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45952.578417245371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45952.578417245371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45952.578417245371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45952.578417245371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45952.578417245371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45952.578417245371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45952.578417245371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45952.578417245371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45952.578417245371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45952.578417245371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45952.578417245371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45952.578417245371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45952.578417245371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45952.578417245371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45952.578417245371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45952.578417245371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45952.578417245371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45952.578417245371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45952.578417245371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45952.578417245371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45952.578417245371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45952.578417245371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45952.578417245371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45952.578417245371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45952.578417245371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45952.578417245371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45952.578417245371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45952.578417245371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45952.578417245371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45952.578417245371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45952.578417245371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45952.578417245371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45952.578417245371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45952.578417245371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45952.578417245371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45952.578417245371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45952.578417245371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45952.578417245371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45952.578417245371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45952.578417245371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45952.578417245371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45952.578417245371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45952.578417245371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45952.578417245371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45952.578417245371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45952.578417245371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45952.578417245371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45952.578417245371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45952.578417245371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45952.578417245371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45952.578417245371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45952.578417245371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45952.578417245371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45952.578417245371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45952.578417245371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45952.578417245371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45952.578417245371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45952.578417245371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45952.578417245371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45952.578417245371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45952.578417245371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45952.578417245371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45952.578417245371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45952.578417245371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45952.578417245371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45952.578417245371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45952.578417245371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45952.578417245371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45952.578417245371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45952.578417245371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45952.578417245371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45952.578417245371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45952.578417245371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45952.578417245371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45952.578417245371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45952.578417245371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45952.578417245371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45952.578417245371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45952.578417245371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45952.578417245371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45952.578417245371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45952.578417245371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45952.578417245371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45952.578417245371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45952.578417245371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45952.578417245371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45952.578417245371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45952.578417245371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45952.578417245371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45952.578417245371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45952.578417245371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45952.578417245371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45952.578417245371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45952.578417245371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45952.578417245371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45952.578417245371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45952.578417245371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45952.578417245371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45952.578417245371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45952.578417245371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45952.578417245371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45952.578417245371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45952.578417245371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45952.578417245371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45952.578417245371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45952.578417245371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45952.578417245371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45952.578417245371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45952.578417245371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45952.578417245371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45952.578417245371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45952.578417245371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45952.578417245371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45952.578417245371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45952.578417245371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45952.578417245371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45952.578417245371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45952.578417245371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45952.578417245371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45952.578417245371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45952.578417245371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45952.578417245371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45952.578417245371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45952.578417245371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45952.578417245371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45952.578417245371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45952.578417245371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45952.578417245371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45952.578417245371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45952.578417245371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45952.578417245371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45952.578417245371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45952.578417245371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45952.578417245371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45952.578417245371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45952.578417245371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45952.578417245371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45952.578417245371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45952.578417245371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45952.578417245371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45952.578417245371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45952.578417245371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45952.578417245371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45952.578417245371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45952.578417245371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45952.578417245371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45952.578417245371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45952.578417245371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45952.578417245371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45952.578417245371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45952.578417245371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45952.578417245371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45952.578417245371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45952.578417245371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45952.578417245371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45952.578417245371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45952.578417245371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45952.578417245371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45952.578417245371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45952.578417245371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45952.578417245371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45952.578417245371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45952.578417245371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45952.578417245371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45952.578417245371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45952.578417245371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45952.578417245371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45952.578417245371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45952.578417245371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45952.578417245371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45952.578417245371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45952.578417245371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45952.578417245371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45952.578417245371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45952.578417245371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45952.578417245371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45952.578417245371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45952.578417245371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45952.578417245371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45952.578417245371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45952.578417245371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45952.578417245371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45952.578417245371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45952.578417245371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45952.578417245371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45952.578417245371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45952.578417245371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45952.578417245371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45952.578417245371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45952.578417245371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45952.578417245371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45952.578417245371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45952.578417245371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45952.578417245371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45952.578417245371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45952.578417245371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45952.578417245371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45952.578417245371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45952.578417245371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45952.578417245371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45952.578417245371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45952.578417245371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45952.578417245371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45952.578417245371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45952.578417245371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45952.578417245371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45952.578417245371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45952.578417245371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45952.578417245371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45952.578417245371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45952.578417245371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45952.578417245371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45952.578417245371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45952.578417245371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45952.578417245371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45952.578417245371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45952.578417245371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45952.578417245371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45952.578417245371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45952.578417245371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45952.578417245371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45952.578417245371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45952.578417245371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45952.578417245371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45952.578417245371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45952.578417245371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45952.578417245371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45952.578417245371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45952.578417245371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45952.578417245371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45952.578417245371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45952.578417245371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45952.578417245371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45952.578417245371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45952.578417245371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45952.578417245371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45952.578417245371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45952.578417245371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45952.578417245371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45952.578417245371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45952.578417245371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45952.578417245371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45952.578417245371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45952.578417245371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45952.578417245371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45952.578417245371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45952.578417245371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45952.578417245371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45952.578417245371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45952.578417245371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45952.578417245371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45952.578417245371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45952.578417245371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45952.578417245371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45952.578417245371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45952.578417245371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45952.578417245371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45952.578417245371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45952.578417245371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45952.578417245371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45952.578417245371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45952.578417245371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45952.578417245371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45952.578417245371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45952.578417245371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45952.578417245371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45952.578417245371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45952.578417245371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45952.578417245371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45952.578417245371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45952.578417245371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45952.578417245371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45952.578417245371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45952.578417245371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45952.578417245371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45952.578417245371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45952.578417245371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45952.578417245371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45952.578417245371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45952.578417245371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45952.578417245371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45952.578417245371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45952.578417245371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45952.578417245371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45952.578417245371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45952.578417245371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45952.578417245371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45952.578417245371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45952.578417245371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45952.578417245371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45952.578417245371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45952.578417245371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45952.578417245371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45952.578417245371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45952.578417245371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45952.578417245371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45952.578417245371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45952.578417245371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45952.578417245371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45952.578417245371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45952.578417245371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45952.578417245371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45952.578417245371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45952.578417245371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45952.578417245371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45952.578417245371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45952.578417245371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45952.578417245371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45952.578417245371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45952.578417245371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45952.578417245371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45952.578417245371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45952.578417245371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45952.578417245371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45952.578417245371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45952.578417245371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45952.578417245371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45952.578417245371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45952.578417245371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45952.578417245371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45952.578417245371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45952.578417245371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45952.578417245371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45952.578417245371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45952.578417245371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45952.578417245371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45952.578417245371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45952.578417245371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45952.578417245371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45952.578417245371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45952.578417245371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45952.578417245371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45952.578417245371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45952.578417245371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45952.578417245371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45952.578417245371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45952.578417245371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45952.578417245371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45952.578417245371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45952.578417245371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45952.578417245371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45952.578417245371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45952.578417245371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45952.578417245371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45952.578417245371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45952.578417245371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45952.578417245371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45952.578417245371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45952.578417245371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45952.578417245371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45952.578417245371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45952.578417245371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45952.578417245371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45952.578417245371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45952.578417245371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45952.578417245371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45952.578417245371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45952.578417245371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45952.578417245371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45952.578417245371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45952.578417245371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45952.578417245371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45952.578417245371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45952.578417245371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45952.578417245371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45952.578417245371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45952.578417245371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45952.578417245371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45952.578417245371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45952.578417245371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45952.578417245371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45952.578417245371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45952.578417245371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45952.578417245371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45952.578417245371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45952.578417245371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45952.578417245371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45952.578417245371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45952.578417245371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45952.578417245371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45952.578417245371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45952.578417245371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45952.578417245371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45952.578417245371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45952.578417245371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45952.578417245371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45952.578417245371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45952.578417245371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45952.578417245371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45952.578417245371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45952.578417245371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45952.578417245371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45952.578417245371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45952.578417245371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45952.578417245371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45952.578417245371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45952.578417245371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45952.578417245371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45952.578417245371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45952.578417245371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45952.578417245371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45952.578417245371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45952.578417245371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45952.578417245371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45952.578417245371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45952.578417245371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45952.578417245371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45952.578417245371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45952.578417245371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45952.578417245371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45952.578417245371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45952.578417245371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45952.578417245371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45952.578417245371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45952.578417245371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45952.578417245371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45952.578417245371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45952.578417245371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45952.578417245371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45952.578417245371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45952.578417245371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45952.578417245371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45952.578417245371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45952.578417245371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45952.578417245371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45952.578417245371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45952.578417245371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45952.578417245371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45952.578417245371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45952.578417245371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45952.578417245371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45952.578417245371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45952.578417245371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45952.578417245371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45952.578417245371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45952.578417245371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45952.578417245371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45952.578417245371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45952.578417245371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45952.578417245371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45952.578417245371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45952.578417245371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45952.578417245371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45952.578417245371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45952.578417245371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45952.578417245371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45952.578417245371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45952.578417245371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45952.578417245371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45952.578417245371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45952.578417245371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45952.578417245371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45952.578417245371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45952.578417245371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45952.578417245371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45952.578417245371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45952.578417245371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45952.578417245371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45952.578417245371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45952.578417245371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45952.578417245371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45952.578417245371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45952.578417245371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45952.578417245371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45952.578417245371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45952.578417245371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45952.578417245371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45952.578417245371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45952.578417245371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45952.578417245371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45952.578417245371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45952.578417245371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45952.578417245371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45952.578417245371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45952.578417245371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45952.578417245371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45952.578417245371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45952.578417245371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45952.578417245371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45952.578417245371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45952.578417245371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45952.578417245371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45952.578417245371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45952.578417245371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45952.578417245371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45952.578417245371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45952.578417245371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45952.578417245371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45952.578417245371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45952.578417245371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45952.578417245371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45952.578417245371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45952.578417245371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45952.578417245371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45952.578417245371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45952.578417245371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45952.578417245371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45952.578417245371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45952.578417245371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45952.578417245371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45952.578417245371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45952.578417245371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45952.578417245371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45952.578417245371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45952.578417245371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45952.578417245371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45952.578417245371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45952.578417245371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45952.578417245371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45952.578417245371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45952.578417245371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45952.578417245371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45952.578417245371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45952.578417245371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45952.578417245371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45952.578417245371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45952.578417245371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45952.578417245371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45952.578417245371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45952.578417245371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45952.578417245371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45952.578417245371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45952.578417245371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45952.578417245371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45952.578417245371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45952.578417245371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45952.578417245371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45952.578417245371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45952.578417245371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45952.578417245371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45952.578417245371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45952.578417245371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45952.578417245371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45952.578417245371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45952.578417245371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45952.578417245371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45952.578417245371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45952.578417245371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45952.578417245371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45952.578417245371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45952.578417245371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45952.578417245371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45952.578417245371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45952.578417245371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45952.578417245371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45952.578417245371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45952.578417245371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45952.578417245371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45952.578417245371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45952.578417245371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45952.578417245371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45952.578417245371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45952.578417245371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45952.578417245371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45952.578417245371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45952.578417245371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45952.578417245371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45952.578417245371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45952.578417245371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45952.578417245371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45952.578417245371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45952.578417245371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45952.578417245371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45952.578417245371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45952.578417245371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45952.578417245371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45952.578417245371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45952.578417245371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45952.578417245371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45952.578417245371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45952.578417245371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45952.578417245371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45952.578417245371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45952.578417245371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45952.578417245371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45952.578417245371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45952.578417245371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45952.578417245371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45952.578417245371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45952.578417245371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45952.578417245371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45952.578417245371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45952.578417245371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45952.578417245371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45952.578417245371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45952.578417245371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45952.578417245371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45952.578417245371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45952.578417245371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45952.578417245371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45952.578417245371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45952.578417245371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45952.578417245371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45952.578417245371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45952.578417245371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45952.578417245371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45952.578417245371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45952.578417245371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45952.578417245371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45952.578417245371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45952.578417245371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45952.578417245371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45952.578417245371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45952.578417245371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45952.578417245371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45952.578417245371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45952.578417245371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45952.578417245371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45952.578417245371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45952.578417245371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45952.578417245371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45952.578417245371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45952.578417245371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45952.578417245371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45952.578417245371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45952.578417245371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45952.578417245371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45952.578417245371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45952.578417245371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45952.578417245371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45952.578417245371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45952.578417245371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45952.578417245371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45952.578417245371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45952.578417245371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45952.578417245371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45952.578417245371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45952.578417245371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45952.578417245371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45952.578417245371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45952.578417245371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45952.578417245371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45952.578417245371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45952.578417245371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45952.578417245371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45952.578417245371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45952.578417245371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45952.578417245371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45952.578417245371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45952.578417245371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45952.578417245371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45952.578417245371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45952.578417245371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45952.578417245371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45952.578417245371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45952.578417245371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45952.578417245371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45952.578417245371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45952.578417245371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45952.578417245371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45952.578417245371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45952.578417245371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45952.578417245371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45952.578417245371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45952.578417245371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45952.578417245371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45952.578417245371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45952.578417245371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45952.578417245371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45952.578417245371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45952.578417245371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45952.578417245371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45952.578417245371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45952.578417245371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249.09769965277519</v>
      </c>
      <c r="H2" s="101">
        <v>45703.474768518521</v>
      </c>
      <c r="I2" s="98" t="str">
        <f>IFERROR(VLOOKUP(D2,DB!A:F,6,0),"")</f>
        <v>SCECO</v>
      </c>
      <c r="J2" s="98" t="str">
        <f>IFERROR(VLOOKUP(D2,DB!A:G,7,0),"")</f>
        <v>Dead</v>
      </c>
      <c r="K2" s="103" t="s">
        <v>39095</v>
      </c>
      <c r="L2" s="95" t="str">
        <f>IFERROR(VLOOKUP(D2,DB!A:I,9,0),"")</f>
        <v>Latis</v>
      </c>
    </row>
    <row r="3" spans="1:16" ht="15" customHeight="1">
      <c r="A3" s="121"/>
      <c r="B3" s="121" t="str">
        <f>IFERROR(VLOOKUP(D3,DB!A:K,11,0),"")</f>
        <v/>
      </c>
      <c r="C3" s="122"/>
      <c r="D3" s="123"/>
      <c r="E3" s="100"/>
      <c r="F3" s="125"/>
      <c r="G3" s="126">
        <f ca="1">IFERROR(NOW()-F3,"")</f>
        <v>45952.578417245371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45952.578417245371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45952.578417245371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45952.578417245371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45952.578417245371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45952.578417245371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45952.578417245371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45952.578417245371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45952.578417245371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45952.578417245371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45952.578417245371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45952.578417245371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45952.578417245371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45952.578417245371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45952.578417245371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45952.578417245371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45952.578417245371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45952.578417245371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45952.578417245371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45952.578417245371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45952.578417245371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45952.578417245371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45952.578417245371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45952.578417245371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45952.578417245371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45952.578417245371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45952.578417245371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45952.578417245371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45952.578417245371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45952.578417245371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45952.578417245371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45952.578417245371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45952.578417245371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45952.578417245371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45952.578417245371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45952.578417245371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45952.578417245371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45952.578417245371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45952.578417245371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45952.578417245371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45952.578417245371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45952.578417245371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45952.578417245371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45952.578417245371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45952.578417245371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45952.578417245371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45952.578417245371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45952.578417245371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45952.578417245371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45952.578417245371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45952.578417245371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45952.578417245371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45952.578417245371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45952.578417245371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45952.578417245371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45952.578417245371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45952.578417245371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45952.578417245371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45952.578417245371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45952.578417245371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45952.578417245371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45952.578417245371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45952.578417245371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45952.578417245371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45952.578417245371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45952.578417245371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45952.578417245371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45952.578417245371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45952.578417245371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45952.578417245371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45952.578417245371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45952.578417245371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45952.578417245371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45952.578417245371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45952.578417245371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45952.578417245371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45952.578417245371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45952.578417245371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45952.578417245371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45952.578417245371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45952.578417245371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45952.578417245371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45952.578417245371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45952.578417245371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45952.578417245371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45952.578417245371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45952.578417245371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45952.578417245371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45952.578417245371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45952.578417245371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45952.578417245371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45952.578417245371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45952.578417245371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45952.578417245371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45952.578417245371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45952.578417245371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45952.578417245371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45952.578417245371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45952.578417245371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45952.578417245371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45952.578417245371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45952.578417245371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45952.578417245371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45952.578417245371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45952.578417245371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45952.578417245371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45952.578417245371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45952.578417245371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45952.578417245371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45952.578417245371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45952.578417245371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45952.578417245371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45952.578417245371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45952.578417245371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45952.578417245371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45952.578417245371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45952.578417245371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45952.578417245371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45952.578417245371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45952.578417245371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45952.578417245371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45952.578417245371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45952.578417245371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45952.578417245371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45952.578417245371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45952.578417245371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45952.578417245371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45952.578417245371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45952.578417245371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45952.578417245371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45952.578417245371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45952.578417245371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45952.578417245371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45952.578417245371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45952.578417245371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45952.578417245371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45952.578417245371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45952.578417245371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45952.578417245371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45952.578417245371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45952.578417245371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45952.578417245371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45952.578417245371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45952.578417245371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45952.578417245371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45952.578417245371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45952.578417245371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45952.578417245371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45952.578417245371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45952.578417245371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45952.578417245371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45952.578417245371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45952.578417245371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45952.578417245371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45952.578417245371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45952.578417245371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45952.578417245371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45952.578417245371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45952.578417245371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45952.578417245371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45952.578417245371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45952.578417245371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45952.578417245371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45952.578417245371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45952.578417245371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45952.578417245371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45952.578417245371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45952.578417245371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45952.578417245371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45952.578417245371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45952.578417245371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45952.578417245371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45952.578417245371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45952.578417245371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45952.578417245371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45952.578417245371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45952.578417245371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45952.578417245371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45952.578417245371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45952.578417245371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45952.578417245371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45952.578417245371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45952.578417245371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45952.578417245371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45952.578417245371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45952.578417245371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45952.578417245371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45952.578417245371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45952.578417245371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45952.578417245371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45952.578417245371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45952.578417245371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45952.578417245371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45952.578417245371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45952.578417245371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45952.578417245371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45952.578417245371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45952.578417245371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45952.578417245371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45952.578417245371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45952.578417245371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45952.578417245371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45952.578417245371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45952.578417245371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45952.578417245371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45952.578417245371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45952.578417245371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45952.578417245371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45952.578417245371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45952.578417245371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45952.578417245371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45952.578417245371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45952.578417245371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45952.578417245371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45952.578417245371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45952.578417245371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45952.578417245371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45952.578417245371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45952.578417245371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45952.578417245371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45952.578417245371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45952.578417245371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45952.578417245371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45952.578417245371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45952.578417245371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45952.578417245371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45952.578417245371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45952.578417245371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45952.578417245371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45952.578417245371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45952.578417245371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45952.578417245371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45952.578417245371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45952.578417245371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45952.578417245371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45952.578417245371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45952.578417245371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45952.578417245371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45952.578417245371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45952.578417245371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45952.578417245371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45952.578417245371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45952.578417245371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45952.578417245371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45952.578417245371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45952.578417245371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45952.578417245371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45952.578417245371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45952.578417245371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45952.578417245371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45952.578417245371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45952.578417245371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45952.578417245371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45952.578417245371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45952.578417245371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45952.578417245371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45952.578417245371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45952.578417245371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45952.578417245371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45952.578417245371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45952.578417245371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45952.578417245371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45952.578417245371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45952.578417245371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45952.578417245371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45952.578417245371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45952.578417245371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45952.578417245371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45952.578417245371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45952.578417245371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45952.578417245371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45952.578417245371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45952.578417245371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60.746357060183072</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26.389539930554747</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7.8068431712963502</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3.917306134258979</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45952.578417245371</v>
      </c>
      <c r="H6" s="162"/>
      <c r="I6" s="161" t="str">
        <f>IFERROR(VLOOKUP(D6,DB!A:F,6,0),"")</f>
        <v/>
      </c>
      <c r="J6" s="161" t="str">
        <f>IFERROR(VLOOKUP(D6,DB!A:G,7,0),"")</f>
        <v/>
      </c>
      <c r="K6" s="161"/>
      <c r="L6" s="161" t="str">
        <f>IFERROR(VLOOKUP(D6,DB!A:I,9,0),"")</f>
        <v/>
      </c>
    </row>
    <row r="7" spans="1:13" ht="15">
      <c r="A7" s="161"/>
      <c r="B7" s="161" t="str">
        <f>IFERROR(VLOOKUP(D7,DB!A:K,11,0),"")</f>
        <v>R5</v>
      </c>
      <c r="C7" s="161"/>
      <c r="D7" s="161" t="s">
        <v>36708</v>
      </c>
      <c r="E7" s="161"/>
      <c r="F7" s="162"/>
      <c r="G7" s="163">
        <f ca="1">IFERROR(NOW()-F7,"")</f>
        <v>45952.578417245371</v>
      </c>
      <c r="H7" s="162"/>
      <c r="I7" s="161" t="str">
        <f>IFERROR(VLOOKUP(D7,DB!A:F,6,0),"")</f>
        <v>SCECO</v>
      </c>
      <c r="J7" s="161" t="str">
        <f>IFERROR(VLOOKUP(D7,DB!A:G,7,0),"")</f>
        <v>Good</v>
      </c>
      <c r="K7" s="161"/>
      <c r="L7" s="161" t="str">
        <f>IFERROR(VLOOKUP(D7,DB!A:I,9,0),"")</f>
        <v>Latis</v>
      </c>
    </row>
    <row r="8" spans="1:13" ht="15">
      <c r="A8" s="161"/>
      <c r="B8" s="161" t="str">
        <f>IFERROR(VLOOKUP(D8,DB!A:K,11,0),"")</f>
        <v/>
      </c>
      <c r="C8" s="161"/>
      <c r="D8" s="161"/>
      <c r="E8" s="161"/>
      <c r="F8" s="162"/>
      <c r="G8" s="163">
        <f ca="1">IFERROR(NOW()-F8,"")</f>
        <v>45952.578417245371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45952.578417245371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45952.578417245371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45952.578417245371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45952.578417245371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45952.578417245371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45952.578417245371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45952.578417245371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45952.578417245371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45952.578417245371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45952.578417245371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45952.578417245371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45952.578417245371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45952.578417245371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45952.578417245371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45952.578417245371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45952.578417245371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45952.578417245371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45952.578417245371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45952.578417245371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45952.578417245371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45952.578417245371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45952.578417245371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45952.578417245371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45952.578417245371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45952.578417245371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45952.578417245371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45952.578417245371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45952.578417245371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45952.578417245371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45952.578417245371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45952.578417245371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45952.578417245371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45952.578417245371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45952.578417245371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45952.578417245371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45952.578417245371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45952.578417245371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45952.578417245371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45952.578417245371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45952.578417245371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45952.578417245371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45952.578417245371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45952.578417245371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45952.578417245371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45952.578417245371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45952.578417245371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45952.578417245371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45952.578417245371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45952.578417245371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45952.578417245371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45952.578417245371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45952.578417245371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45952.578417245371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45952.578417245371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45952.578417245371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45952.578417245371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45952.578417245371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45952.578417245371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45952.578417245371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45952.578417245371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45952.578417245371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45952.578417245371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45952.578417245371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45952.578417245371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45952.578417245371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45952.578417245371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45952.578417245371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45952.578417245371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45952.578417245371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45952.578417245371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45952.578417245371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45952.578417245371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45952.578417245371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45952.578417245371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45952.578417245371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45952.578417245371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45952.578417245371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45952.578417245371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45952.578417245371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45952.578417245371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45952.578417245371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45952.578417245371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45952.578417245371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45952.578417245371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45952.578417245371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45952.578417245371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45952.578417245371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45952.578417245371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45952.578417245371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45952.578417245371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45952.578417245371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45952.578417245371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45952.578417245371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45952.578417245371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45952.578417245371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45952.578417245371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45952.578417245371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45952.578417245371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45952.578417245371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45952.578417245371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45952.578417245371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45952.578417245371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45952.578417245371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45952.578417245371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45952.578417245371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45952.578417245371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45952.578417245371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45952.578417245371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45952.578417245371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45952.578417245371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45952.578417245371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45952.578417245371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45952.578417245371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45952.578417245371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45952.578417245371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45952.578417245371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45952.578417245371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45952.578417245371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45952.578417245371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45952.578417245371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45952.578417245371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45952.578417245371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45952.578417245371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45952.578417245371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45952.578417245371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45952.578417245371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45952.578417245371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45952.578417245371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45952.578417245371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45952.578417245371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45952.578417245371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45952.578417245371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45952.578417245371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45952.578417245371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45952.578417245371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45952.578417245371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45952.578417245371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45952.578417245371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45952.578417245371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45952.578417245371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45952.578417245371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45952.578417245371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45952.578417245371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45952.578417245371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45952.578417245371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45952.578417245371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45952.578417245371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45952.578417245371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45952.578417245371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45952.578417245371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45952.578417245371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45952.578417245371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45952.578417245371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45952.578417245371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45952.578417245371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45952.578417245371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45952.578417245371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45952.578417245371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45952.578417245371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45952.578417245371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45952.578417245371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45952.578417245371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45952.578417245371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45952.578417245371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45952.578417245371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45952.578417245371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45952.578417245371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45952.578417245371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45952.578417245371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45952.578417245371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45952.578417245371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45952.578417245371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45952.578417245371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45952.578417245371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45952.578417245371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45952.578417245371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45952.578417245371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45952.578417245371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45952.578417245371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45952.578417245371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45952.578417245371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45952.578417245371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45952.578417245371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45952.578417245371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45952.578417245371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45952.578417245371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45952.578417245371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45952.578417245371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45952.578417245371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45952.578417245371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45952.578417245371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45952.578417245371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45952.578417245371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45952.578417245371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45952.578417245371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45952.578417245371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45952.578417245371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45952.578417245371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45952.578417245371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45952.578417245371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45952.578417245371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45952.578417245371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45952.578417245371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45952.578417245371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45952.578417245371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45952.578417245371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45952.578417245371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45952.578417245371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45952.578417245371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45952.578417245371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45952.578417245371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45952.578417245371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45952.578417245371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45952.578417245371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45952.578417245371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45952.578417245371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45952.578417245371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45952.578417245371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45952.578417245371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45952.578417245371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45952.578417245371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45952.578417245371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45952.578417245371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45952.578417245371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45952.578417245371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45952.578417245371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45952.578417245371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45952.578417245371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45952.578417245371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45952.578417245371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45952.578417245371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45952.578417245371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45952.578417245371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45952.578417245371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45952.578417245371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45952.578417245371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45952.578417245371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45952.578417245371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45952.578417245371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45952.578417245371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45952.578417245371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45952.578417245371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45952.578417245371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45952.578417245371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45952.578417245371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45952.578417245371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45952.578417245371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45952.578417245371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45952.578417245371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45952.578417245371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45952.578417245371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45952.578417245371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45952.578417245371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45952.578417245371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45952.578417245371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45952.578417245371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45952.578417245371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45952.578417245371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45952.578417245371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45952.578417245371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45952.578417245371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45952.578417245371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45952.578417245371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45952.578417245371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45952.578417245371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45952.578417245371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45952.578417245371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45952.578417245371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45952.578417245371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45952.578417245371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45952.578417245371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45952.578417245371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45952.578417245371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45952.578417245371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45952.578417245371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45952.578417245371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45952.578417245371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45952.578417245371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45952.578417245371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45952.578417245371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45952.578417245371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45952.578417245371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45952.578417245371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45952.578417245371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45952.578417245371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45952.578417245371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45952.578417245371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45952.578417245371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45952.578417245371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45952.578417245371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45952.578417245371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45952.578417245371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45952.578417245371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45952.578417245371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45952.578417245371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45952.578417245371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45952.578417245371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45952.578417245371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45952.578417245371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45952.578417245371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45952.578417245371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45952.578417245371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45952.578417245371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45952.578417245371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45952.578417245371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45952.578417245371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45952.578417245371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45952.578417245371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45952.578417245371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45952.578417245371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45952.578417245371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45952.578417245371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45952.578417245371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45952.578417245371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45952.578417245371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45952.578417245371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45952.578417245371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45952.578417245371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45952.578417245371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45952.578417245371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45952.578417245371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45952.578417245371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45952.578417245371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45952.578417245371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45952.578417245371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45952.578417245371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45952.578417245371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45952.578417245371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45952.578417245371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45952.578417245371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45952.578417245371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45952.578417245371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45952.578417245371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45952.578417245371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45952.578417245371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45952.578417245371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45952.578417245371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45952.578417245371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45952.578417245371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45952.578417245371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45952.578417245371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45952.578417245371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45952.578417245371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45952.578417245371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45952.578417245371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45952.578417245371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45952.578417245371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45952.578417245371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45952.578417245371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45952.578417245371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45952.578417245371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45952.578417245371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45952.578417245371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45952.578417245371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45952.578417245371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45952.578417245371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45952.578417245371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45952.578417245371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45952.578417245371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45952.578417245371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45952.578417245371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45952.578417245371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45952.578417245371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45952.578417245371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45952.578417245371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45952.578417245371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45952.578417245371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45952.578417245371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45952.578417245371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45952.578417245371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45952.578417245371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45952.578417245371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45952.578417245371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45952.578417245371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45952.578417245371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45952.578417245371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45952.578417245371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45952.578417245371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45952.578417245371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45952.578417245371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45952.578417245371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45952.578417245371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45952.578417245371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45952.578417245371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45952.578417245371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45952.578417245371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45952.578417245371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45952.578417245371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45952.578417245371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45952.578417245371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45952.578417245371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45952.578417245371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45952.578417245371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45952.578417245371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45952.578417245371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45952.578417245371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45952.578417245371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45952.578417245371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45952.578417245371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45952.578417245371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45952.578417245371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45952.578417245371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45952.578417245371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45952.578417245371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45952.578417245371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45952.578417245371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45952.578417245371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45952.578417245371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45952.578417245371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45952.578417245371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45952.578417245371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45952.578417245371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45952.578417245371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45952.578417245371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45952.578417245371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45952.578417245371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45952.578417245371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45952.578417245371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45952.578417245371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45952.578417245371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45952.578417245371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45952.578417245371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45952.578417245371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45952.578417245371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45952.578417245371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45952.578417245371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45952.578417245371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45952.578417245371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45952.578417245371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45952.578417245371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45952.578417245371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45952.578417245371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45952.578417245371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45952.578417245371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45952.578417245371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45952.578417245371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45952.578417245371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45952.578417245371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45952.578417245371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45952.578417245371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45952.578417245371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45952.578417245371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45952.578417245371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45952.578417245371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45952.578417245371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45952.578417245371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45952.578417245371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45952.578417245371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45952.578417245371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45952.578417245371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45952.578417245371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45952.578417245371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45952.578417245371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45952.578417245371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45952.578417245371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45952.578417245371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45952.578417245371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45952.578417245371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45952.578417245371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45952.578417245371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45952.578417245371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45952.578417245371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45952.578417245371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45952.578417245371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45952.578417245371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45952.578417245371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45952.578417245371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45952.578417245371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45952.578417245371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45952.578417245371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45952.578417245371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45952.578417245371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45952.578417245371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45952.578417245371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45952.578417245371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45952.578417245371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45952.578417245371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45952.578417245371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45952.578417245371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45952.578417245371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45952.578417245371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45952.578417245371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45952.578417245371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45952.578417245371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45952.578417245371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45952.578417245371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45952.578417245371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45952.578417245371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45952.578417245371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45952.578417245371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45952.578417245371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45952.578417245371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45952.578417245371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45952.578417245371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45952.578417245371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45952.578417245371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45952.578417245371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45952.578417245371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45952.578417245371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45952.578417245371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33284</v>
      </c>
      <c r="E2" s="108" t="s">
        <v>38998</v>
      </c>
      <c r="F2" s="109">
        <v>45952.551666666666</v>
      </c>
      <c r="G2" s="78">
        <f ca="1">IFERROR(NOW()-F2,"-")</f>
        <v>2.6750578705104999E-2</v>
      </c>
      <c r="H2" s="109">
        <v>45952.545798611114</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32693</v>
      </c>
      <c r="E3" s="108" t="s">
        <v>38998</v>
      </c>
      <c r="F3" s="109">
        <v>45952.537546296298</v>
      </c>
      <c r="G3" s="78">
        <f ca="1">IFERROR(NOW()-F3,"-")</f>
        <v>4.0870949072996154E-2</v>
      </c>
      <c r="H3" s="109">
        <v>45952.560370370367</v>
      </c>
      <c r="I3" s="105" t="str">
        <f>IFERROR(VLOOKUP(D3,DB!A:F,6,0),"")</f>
        <v>Generator-DG</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45952.578417245371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45952.578417245371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45952.578417245371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45952.578417245371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45952.578417245371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45952.578417245371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45952.578417245371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45952.578417245371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45952.578417245371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45952.578417245371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45952.578417245371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45952.578417245371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45952.578417245371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45952.578417245371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45952.578417245371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45952.578417245371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45952.578417245371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45952.578417245371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45952.578417245371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45952.578417245371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45952.578417245371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45952.578417245371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45952.578417245371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45952.578417245371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45952.578417245371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45952.578417245371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45952.578417245371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45952.578417245371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45952.578417245371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45952.578417245371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45952.578417245371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45952.578417245371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45952.578417245371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45952.578417245371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45952.578417245371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45952.578417245371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45952.578417245371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45952.578417245371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45952.578417245371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45952.578417245371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45952.578417245371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45952.578417245371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45952.578417245371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45952.578417245371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45952.578417245371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45952.578417245371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45952.578417245371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45952.578417245371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45952.578417245371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45952.578417245371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45952.578417245371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45952.578417245371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45952.578417245371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45952.578417245371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45952.578417245371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45952.578417245371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45952.578417245371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45952.578417245371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45952.578417245371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45952.578417245371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45952.578417245371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45952.578417245371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45952.578417245371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45952.578417245371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45952.578417245371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45952.578417245371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45952.578417245371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45952.578417245371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45952.578417245371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45952.578417245371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45952.578417245371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45952.578417245371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45952.578417245371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45952.578417245371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45952.578417245371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45952.578417245371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45952.578417245371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45952.578417245371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45952.578417245371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45952.578417245371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45952.578417245371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45952.578417245371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45952.578417245371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45952.578417245371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45952.578417245371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45952.578417245371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45952.578417245371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45952.578417245371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45952.578417245371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45952.578417245371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45952.578417245371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45952.578417245371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45952.578417245371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45952.578417245371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45952.578417245371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45952.578417245371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45952.578417245371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45952.578417245371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45952.578417245371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45952.578417245371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45952.578417245371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45952.578417245371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45952.578417245371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45952.578417245371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45952.578417245371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45952.578417245371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45952.578417245371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45952.578417245371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45952.578417245371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45952.578417245371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45952.578417245371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45952.578417245371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45952.578417245371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45952.578417245371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45952.578417245371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45952.578417245371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45952.578417245371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45952.578417245371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45952.578417245371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45952.578417245371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45952.578417245371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45952.578417245371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45952.578417245371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45952.578417245371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45952.578417245371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45952.578417245371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45952.578417245371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45952.578417245371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45952.578417245371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45952.578417245371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45952.578417245371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45952.578417245371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45952.578417245371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45952.578417245371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45952.578417245371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45952.578417245371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45952.578417245371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45952.578417245371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45952.578417245371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45952.578417245371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45952.578417245371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45952.578417245371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45952.578417245371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45952.578417245371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45952.578417245371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45952.578417245371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45952.578417245371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45952.578417245371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45952.578417245371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45952.578417245371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45952.578417245371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45952.578417245371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45952.578417245371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45952.578417245371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45952.578417245371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45952.578417245371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45952.578417245371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45952.578417245371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45952.578417245371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45952.578417245371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45952.578417245371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45952.578417245371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45952.578417245371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45952.578417245371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45952.578417245371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45952.578417245371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45952.578417245371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45952.578417245371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45952.578417245371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45952.578417245371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45952.578417245371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45952.578417245371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45952.578417245371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45952.578417245371</v>
      </c>
      <c r="H177" s="109"/>
      <c r="I177" s="105" t="str">
        <f>IFERROR(VLOOKUP(D177,DB!A:F,6,0),"")</f>
        <v/>
      </c>
      <c r="J177" s="104" t="str">
        <f>IFERROR(VLOOKUP(D177,DB!A:G,7,0),"")</f>
        <v/>
      </c>
      <c r="K177" s="110"/>
      <c r="L177" s="111" t="str">
        <f>IFERROR(VLOOKUP(D177,DB!A:I,9,0),"")</f>
        <v/>
      </c>
    </row>
  </sheetData>
  <dataValidations count="2">
    <dataValidation allowBlank="1" showInputMessage="1" showErrorMessage="1" sqref="E1" xr:uid="{380493DB-286A-4683-AF55-C78F04945A49}"/>
    <dataValidation type="list" allowBlank="1" showInputMessage="1" showErrorMessage="1" sqref="E2:E1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